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ispetcher.Pitanie\Desktop\"/>
    </mc:Choice>
  </mc:AlternateContent>
  <xr:revisionPtr revIDLastSave="0" documentId="13_ncr:1_{071703C6-0A76-4FEF-A008-503C0AFD85D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7" i="1" l="1"/>
  <c r="L134" i="1"/>
  <c r="L127" i="1"/>
  <c r="L120" i="1"/>
  <c r="L112" i="1"/>
  <c r="L105" i="1"/>
  <c r="L97" i="1"/>
  <c r="L91" i="1"/>
  <c r="L83" i="1"/>
  <c r="L76" i="1"/>
  <c r="L70" i="1"/>
  <c r="L63" i="1"/>
  <c r="L56" i="1"/>
  <c r="L49" i="1"/>
  <c r="L41" i="1"/>
  <c r="L26" i="1"/>
  <c r="L19" i="1"/>
  <c r="L11" i="1"/>
  <c r="L141" i="1"/>
  <c r="L34" i="1"/>
  <c r="F105" i="1" l="1"/>
  <c r="F49" i="1"/>
  <c r="F19" i="1"/>
  <c r="F20" i="1" s="1"/>
  <c r="F97" i="1"/>
  <c r="F56" i="1"/>
  <c r="F41" i="1"/>
  <c r="F26" i="1"/>
  <c r="F35" i="1" s="1"/>
  <c r="F11" i="1"/>
  <c r="J147" i="1" l="1"/>
  <c r="I147" i="1"/>
  <c r="H147" i="1"/>
  <c r="G147" i="1"/>
  <c r="J134" i="1"/>
  <c r="J127" i="1"/>
  <c r="I134" i="1"/>
  <c r="I127" i="1"/>
  <c r="H134" i="1"/>
  <c r="H127" i="1"/>
  <c r="G134" i="1"/>
  <c r="G127" i="1"/>
  <c r="J120" i="1"/>
  <c r="J112" i="1"/>
  <c r="J121" i="1" s="1"/>
  <c r="I120" i="1"/>
  <c r="I112" i="1"/>
  <c r="H120" i="1"/>
  <c r="H112" i="1"/>
  <c r="G120" i="1"/>
  <c r="G112" i="1"/>
  <c r="F112" i="1"/>
  <c r="J97" i="1"/>
  <c r="I97" i="1"/>
  <c r="H97" i="1"/>
  <c r="G97" i="1"/>
  <c r="J83" i="1"/>
  <c r="J91" i="1"/>
  <c r="I83" i="1"/>
  <c r="H83" i="1"/>
  <c r="G83" i="1"/>
  <c r="J76" i="1"/>
  <c r="H76" i="1"/>
  <c r="J92" i="1" l="1"/>
  <c r="I76" i="1"/>
  <c r="G76" i="1"/>
  <c r="J63" i="1" l="1"/>
  <c r="I63" i="1"/>
  <c r="H63" i="1"/>
  <c r="G63" i="1"/>
  <c r="J56" i="1"/>
  <c r="J64" i="1" s="1"/>
  <c r="I56" i="1"/>
  <c r="I64" i="1" s="1"/>
  <c r="H56" i="1"/>
  <c r="H64" i="1" s="1"/>
  <c r="G56" i="1"/>
  <c r="J34" i="1"/>
  <c r="J26" i="1"/>
  <c r="I34" i="1"/>
  <c r="H34" i="1"/>
  <c r="H35" i="1" s="1"/>
  <c r="G34" i="1"/>
  <c r="I26" i="1"/>
  <c r="I35" i="1" s="1"/>
  <c r="H26" i="1"/>
  <c r="G26" i="1"/>
  <c r="J19" i="1"/>
  <c r="I19" i="1"/>
  <c r="H19" i="1"/>
  <c r="G19" i="1"/>
  <c r="G35" i="1" l="1"/>
  <c r="G64" i="1"/>
  <c r="J35" i="1"/>
  <c r="J141" i="1"/>
  <c r="J148" i="1" s="1"/>
  <c r="J135" i="1"/>
  <c r="J105" i="1"/>
  <c r="J106" i="1" s="1"/>
  <c r="J70" i="1"/>
  <c r="J77" i="1" s="1"/>
  <c r="J49" i="1"/>
  <c r="J41" i="1"/>
  <c r="J50" i="1" s="1"/>
  <c r="G105" i="1"/>
  <c r="G106" i="1" s="1"/>
  <c r="H105" i="1"/>
  <c r="H106" i="1" s="1"/>
  <c r="I105" i="1"/>
  <c r="I106" i="1" s="1"/>
  <c r="G91" i="1"/>
  <c r="G92" i="1" s="1"/>
  <c r="H91" i="1"/>
  <c r="H92" i="1" s="1"/>
  <c r="I91" i="1"/>
  <c r="I92" i="1" s="1"/>
  <c r="G49" i="1"/>
  <c r="H49" i="1"/>
  <c r="I49" i="1"/>
  <c r="G41" i="1"/>
  <c r="H41" i="1"/>
  <c r="I41" i="1"/>
  <c r="J7" i="1" l="1"/>
  <c r="J11" i="1" s="1"/>
  <c r="J20" i="1" s="1"/>
  <c r="J149" i="1" s="1"/>
  <c r="I7" i="1"/>
  <c r="I11" i="1" s="1"/>
  <c r="I20" i="1" s="1"/>
  <c r="H7" i="1"/>
  <c r="H11" i="1" s="1"/>
  <c r="H20" i="1" s="1"/>
  <c r="G7" i="1"/>
  <c r="G11" i="1" s="1"/>
  <c r="G20" i="1" s="1"/>
  <c r="G141" i="1" l="1"/>
  <c r="G148" i="1" s="1"/>
  <c r="H141" i="1"/>
  <c r="H148" i="1" s="1"/>
  <c r="I141" i="1"/>
  <c r="I148" i="1" s="1"/>
  <c r="G135" i="1"/>
  <c r="I135" i="1"/>
  <c r="G121" i="1"/>
  <c r="H121" i="1"/>
  <c r="I121" i="1"/>
  <c r="G70" i="1"/>
  <c r="H70" i="1"/>
  <c r="H77" i="1" s="1"/>
  <c r="I70" i="1"/>
  <c r="I77" i="1" s="1"/>
  <c r="G50" i="1"/>
  <c r="H50" i="1"/>
  <c r="I50" i="1"/>
  <c r="H135" i="1" l="1"/>
  <c r="G77" i="1" l="1"/>
  <c r="B148" i="1" l="1"/>
  <c r="A148" i="1"/>
  <c r="B142" i="1"/>
  <c r="A142" i="1"/>
  <c r="B135" i="1"/>
  <c r="A135" i="1"/>
  <c r="B128" i="1"/>
  <c r="A128" i="1"/>
  <c r="B121" i="1"/>
  <c r="A121" i="1"/>
  <c r="B113" i="1"/>
  <c r="A113" i="1"/>
  <c r="B106" i="1"/>
  <c r="A106" i="1"/>
  <c r="B98" i="1"/>
  <c r="A98" i="1"/>
  <c r="B92" i="1"/>
  <c r="A92" i="1"/>
  <c r="B84" i="1"/>
  <c r="A84" i="1"/>
  <c r="B77" i="1"/>
  <c r="A77" i="1"/>
  <c r="B71" i="1"/>
  <c r="A71" i="1"/>
  <c r="B64" i="1"/>
  <c r="A64" i="1"/>
  <c r="B57" i="1"/>
  <c r="A57" i="1"/>
  <c r="B50" i="1"/>
  <c r="A50" i="1"/>
  <c r="B42" i="1"/>
  <c r="A42" i="1"/>
  <c r="B35" i="1"/>
  <c r="A35" i="1"/>
  <c r="B27" i="1"/>
  <c r="A27" i="1"/>
  <c r="B20" i="1"/>
  <c r="A20" i="1"/>
  <c r="B12" i="1"/>
  <c r="A12" i="1"/>
</calcChain>
</file>

<file path=xl/sharedStrings.xml><?xml version="1.0" encoding="utf-8"?>
<sst xmlns="http://schemas.openxmlformats.org/spreadsheetml/2006/main" count="311" uniqueCount="110">
  <si>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</si>
  <si>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</si>
  <si>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</si>
  <si>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</si>
  <si>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</si>
  <si>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</si>
  <si>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</si>
  <si>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</si>
  <si>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</si>
  <si>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</si>
  <si>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</si>
  <si>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</si>
  <si>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</si>
  <si>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</si>
  <si>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</si>
  <si>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</si>
  <si>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</si>
  <si>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</si>
  <si>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</si>
  <si>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</si>
  <si>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</si>
  <si>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</si>
  <si>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</si>
  <si>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</si>
  <si>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</si>
  <si>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</si>
  <si>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</si>
  <si>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</si>
  <si>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</si>
  <si>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</si>
  <si>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</si>
  <si>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</si>
  <si>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</si>
  <si>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</si>
  <si>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</si>
  <si>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</si>
  <si>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</si>
  <si>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Рассольник Ленинградский со сметаной</t>
  </si>
  <si>
    <t>Гуляш из свинины</t>
  </si>
  <si>
    <t>Каша пшенная молочная с маслом</t>
  </si>
  <si>
    <t>Суп гороховый куриный</t>
  </si>
  <si>
    <t xml:space="preserve">Макаронные изделия отварные </t>
  </si>
  <si>
    <t xml:space="preserve">Чай с сахаром  </t>
  </si>
  <si>
    <t>Хлеб вит. пшеничный</t>
  </si>
  <si>
    <t>Батон пшеничный</t>
  </si>
  <si>
    <t>батон</t>
  </si>
  <si>
    <t xml:space="preserve">Борщ Морячок со сметаной </t>
  </si>
  <si>
    <t>Плов с курицей и куркумой</t>
  </si>
  <si>
    <t>Чай лимонный с сахаром</t>
  </si>
  <si>
    <t>Каша гречневая рассыпчатая</t>
  </si>
  <si>
    <t>Бутерброд с маслом сливочным 10/25</t>
  </si>
  <si>
    <t xml:space="preserve">Пюре картофельное </t>
  </si>
  <si>
    <t>Чай с молоком</t>
  </si>
  <si>
    <t>Суп-пюре с тыквой и гренками</t>
  </si>
  <si>
    <t>Каша рисовая молочная с маслом</t>
  </si>
  <si>
    <t>Азу из свинины</t>
  </si>
  <si>
    <t>Каша рассыпчатая гречневая</t>
  </si>
  <si>
    <t xml:space="preserve">Борщ со сметаной </t>
  </si>
  <si>
    <t>Рис припущенный с куркумой</t>
  </si>
  <si>
    <t xml:space="preserve">Фрикасе из куриного филе </t>
  </si>
  <si>
    <t>Суп куриный с картофелем и макаронными изделиями</t>
  </si>
  <si>
    <t>Солянка Домашняя со сметаной</t>
  </si>
  <si>
    <t>Булгур с овощами и зеленой фасолью</t>
  </si>
  <si>
    <t>Напиток из смеси сухофруктов</t>
  </si>
  <si>
    <t>бутерброды</t>
  </si>
  <si>
    <t>блюдо из яиц</t>
  </si>
  <si>
    <t>Напиток из цикория с молоком</t>
  </si>
  <si>
    <t>Кисель "Витошка" с витаминами</t>
  </si>
  <si>
    <t>Хлеб вит. ржаной витаминизированный</t>
  </si>
  <si>
    <t>Макаронные изделия отварные с маслом сливочным</t>
  </si>
  <si>
    <t xml:space="preserve">Напиток витомизировый "Витошка" </t>
  </si>
  <si>
    <t>Батон витаминизированый</t>
  </si>
  <si>
    <t>Фрукт</t>
  </si>
  <si>
    <t>Хлеб  ржаной</t>
  </si>
  <si>
    <t>Курица в сырном соусе</t>
  </si>
  <si>
    <t>Омлет натуральный</t>
  </si>
  <si>
    <t xml:space="preserve">Хлеб  ржаной </t>
  </si>
  <si>
    <t>Картофельное пюре</t>
  </si>
  <si>
    <t>Филе минтая запеченое в омлете</t>
  </si>
  <si>
    <t xml:space="preserve">Чай с сахаром </t>
  </si>
  <si>
    <t>Омлет с сыром</t>
  </si>
  <si>
    <t>Чай Каркаде с  сахаром</t>
  </si>
  <si>
    <t>35</t>
  </si>
  <si>
    <t>Бутерброд с сыром 15/25</t>
  </si>
  <si>
    <t>Мексиканский флан со сгущенным молоком 130/20</t>
  </si>
  <si>
    <t>Бутерброд с сыром  15/25</t>
  </si>
  <si>
    <t>Бутерброд с  сыром 15/25</t>
  </si>
  <si>
    <t>блюдо из творога</t>
  </si>
  <si>
    <t>Пудинг из творога с повидлом 130/20</t>
  </si>
  <si>
    <t>500</t>
  </si>
  <si>
    <t>505</t>
  </si>
  <si>
    <t>Печень по-строгановски</t>
  </si>
  <si>
    <t>свежие овощи</t>
  </si>
  <si>
    <t>Закуска из помидор с подсолнечным маслом</t>
  </si>
  <si>
    <t>Закуска из огурцов свежих с подсолнечным маслом</t>
  </si>
  <si>
    <t>Закуска из квашеной капусты с маслом</t>
  </si>
  <si>
    <t xml:space="preserve">Напиток фруктовый </t>
  </si>
  <si>
    <t xml:space="preserve">Рагу из курицы с овощами </t>
  </si>
  <si>
    <t>Напиток из плодов шиповника</t>
  </si>
  <si>
    <t>Филе минтая припущенное в соусе с овощами</t>
  </si>
  <si>
    <t>Напиток фруктово-ягодный</t>
  </si>
  <si>
    <t xml:space="preserve">Жаркое по-домашнему из свинины </t>
  </si>
  <si>
    <t>011368</t>
  </si>
  <si>
    <t>Тефтелька мясная с рисом с томатным соусом</t>
  </si>
  <si>
    <t>80/20</t>
  </si>
  <si>
    <t>Каша Ассорти с маслом</t>
  </si>
  <si>
    <t>Каша Дружба (пшено, рис) с маслом</t>
  </si>
  <si>
    <t>Садрисламова В.Ф.</t>
  </si>
  <si>
    <t xml:space="preserve">Директор </t>
  </si>
  <si>
    <t>МАОУ СОШ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</si>
</sst>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15" fillId="0" borderId="0"/>
    <xf numFmtId="0" fontId="21" fillId="0" borderId="0"/>
  </cellStyleXfs>
  <cellXfs count="18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10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vertical="center"/>
    </xf>
    <xf numFmtId="0" fontId="8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2" fontId="16" fillId="5" borderId="23" xfId="0" applyNumberFormat="1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2" fontId="18" fillId="7" borderId="0" xfId="0" applyNumberFormat="1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wrapText="1"/>
    </xf>
    <xf numFmtId="0" fontId="12" fillId="8" borderId="10" xfId="0" applyFont="1" applyFill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2" fontId="18" fillId="6" borderId="26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wrapText="1"/>
    </xf>
    <xf numFmtId="0" fontId="19" fillId="7" borderId="8" xfId="0" applyFont="1" applyFill="1" applyBorder="1" applyAlignment="1">
      <alignment horizontal="center" vertical="center" wrapText="1"/>
    </xf>
    <xf numFmtId="2" fontId="18" fillId="7" borderId="28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 wrapText="1"/>
    </xf>
    <xf numFmtId="2" fontId="19" fillId="3" borderId="9" xfId="0" applyNumberFormat="1" applyFont="1" applyFill="1" applyBorder="1" applyAlignment="1">
      <alignment horizontal="center" wrapText="1"/>
    </xf>
    <xf numFmtId="2" fontId="19" fillId="0" borderId="2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2" fontId="25" fillId="5" borderId="23" xfId="0" applyNumberFormat="1" applyFont="1" applyFill="1" applyBorder="1" applyAlignment="1">
      <alignment horizontal="center" vertical="center" wrapText="1"/>
    </xf>
    <xf numFmtId="2" fontId="24" fillId="5" borderId="23" xfId="0" applyNumberFormat="1" applyFont="1" applyFill="1" applyBorder="1" applyAlignment="1">
      <alignment horizontal="center" vertical="center" wrapText="1"/>
    </xf>
    <xf numFmtId="0" fontId="0" fillId="0" borderId="29" xfId="0" applyBorder="1"/>
    <xf numFmtId="49" fontId="20" fillId="6" borderId="5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2" fontId="18" fillId="6" borderId="25" xfId="0" applyNumberFormat="1" applyFont="1" applyFill="1" applyBorder="1" applyAlignment="1">
      <alignment horizontal="center" vertical="center"/>
    </xf>
    <xf numFmtId="2" fontId="18" fillId="7" borderId="20" xfId="0" applyNumberFormat="1" applyFont="1" applyFill="1" applyBorder="1" applyAlignment="1">
      <alignment horizontal="center"/>
    </xf>
    <xf numFmtId="2" fontId="18" fillId="7" borderId="9" xfId="0" applyNumberFormat="1" applyFont="1" applyFill="1" applyBorder="1" applyAlignment="1">
      <alignment horizontal="center"/>
    </xf>
    <xf numFmtId="2" fontId="18" fillId="7" borderId="9" xfId="0" applyNumberFormat="1" applyFont="1" applyFill="1" applyBorder="1" applyAlignment="1">
      <alignment horizontal="center" vertical="center"/>
    </xf>
    <xf numFmtId="0" fontId="0" fillId="0" borderId="30" xfId="0" applyBorder="1"/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/>
    </xf>
    <xf numFmtId="2" fontId="20" fillId="4" borderId="2" xfId="2" applyNumberFormat="1" applyFont="1" applyFill="1" applyBorder="1" applyAlignment="1">
      <alignment horizontal="center" vertical="center"/>
    </xf>
    <xf numFmtId="49" fontId="20" fillId="4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0" fontId="23" fillId="6" borderId="2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14" fillId="4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/>
    </xf>
    <xf numFmtId="0" fontId="17" fillId="7" borderId="27" xfId="0" applyFont="1" applyFill="1" applyBorder="1" applyAlignment="1">
      <alignment horizontal="center" wrapText="1"/>
    </xf>
    <xf numFmtId="2" fontId="14" fillId="4" borderId="2" xfId="2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20" fillId="4" borderId="4" xfId="0" applyFont="1" applyFill="1" applyBorder="1" applyAlignment="1">
      <alignment horizontal="center" vertical="center"/>
    </xf>
    <xf numFmtId="2" fontId="20" fillId="4" borderId="4" xfId="2" applyNumberFormat="1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 wrapText="1"/>
    </xf>
    <xf numFmtId="2" fontId="23" fillId="7" borderId="24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2" fontId="18" fillId="7" borderId="19" xfId="0" applyNumberFormat="1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 applyProtection="1">
      <alignment vertical="center"/>
      <protection locked="0"/>
    </xf>
    <xf numFmtId="0" fontId="24" fillId="0" borderId="4" xfId="0" applyFont="1" applyBorder="1" applyAlignment="1">
      <alignment horizontal="center" vertical="center" wrapText="1"/>
    </xf>
    <xf numFmtId="2" fontId="24" fillId="0" borderId="4" xfId="0" applyNumberFormat="1" applyFont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2" fontId="24" fillId="3" borderId="9" xfId="0" applyNumberFormat="1" applyFont="1" applyFill="1" applyBorder="1" applyAlignment="1">
      <alignment horizontal="center" vertical="center" wrapText="1"/>
    </xf>
    <xf numFmtId="2" fontId="24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2" xfId="0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center"/>
    </xf>
    <xf numFmtId="2" fontId="20" fillId="4" borderId="31" xfId="0" applyNumberFormat="1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5" xfId="0" applyFill="1" applyBorder="1"/>
    <xf numFmtId="0" fontId="0" fillId="6" borderId="3" xfId="0" applyFill="1" applyBorder="1"/>
    <xf numFmtId="0" fontId="0" fillId="6" borderId="4" xfId="0" applyFill="1" applyBorder="1"/>
    <xf numFmtId="2" fontId="14" fillId="4" borderId="4" xfId="1" applyNumberFormat="1" applyFont="1" applyFill="1" applyBorder="1" applyAlignment="1">
      <alignment horizontal="center" vertical="center"/>
    </xf>
    <xf numFmtId="0" fontId="5" fillId="0" borderId="32" xfId="0" applyFont="1" applyBorder="1"/>
    <xf numFmtId="0" fontId="5" fillId="0" borderId="34" xfId="0" applyFont="1" applyBorder="1"/>
    <xf numFmtId="2" fontId="20" fillId="6" borderId="35" xfId="0" applyNumberFormat="1" applyFont="1" applyFill="1" applyBorder="1" applyAlignment="1">
      <alignment horizontal="center" vertical="center"/>
    </xf>
    <xf numFmtId="2" fontId="20" fillId="6" borderId="36" xfId="0" applyNumberFormat="1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7" xfId="0" applyFont="1" applyBorder="1"/>
    <xf numFmtId="2" fontId="14" fillId="6" borderId="35" xfId="2" applyNumberFormat="1" applyFont="1" applyFill="1" applyBorder="1" applyAlignment="1">
      <alignment horizontal="center" vertical="center"/>
    </xf>
    <xf numFmtId="2" fontId="14" fillId="6" borderId="37" xfId="2" applyNumberFormat="1" applyFont="1" applyFill="1" applyBorder="1" applyAlignment="1">
      <alignment horizontal="center" vertical="center"/>
    </xf>
    <xf numFmtId="2" fontId="14" fillId="6" borderId="36" xfId="2" applyNumberFormat="1" applyFont="1" applyFill="1" applyBorder="1" applyAlignment="1">
      <alignment horizontal="center" vertical="center"/>
    </xf>
    <xf numFmtId="0" fontId="5" fillId="0" borderId="38" xfId="0" applyFont="1" applyBorder="1"/>
    <xf numFmtId="2" fontId="14" fillId="4" borderId="2" xfId="0" applyNumberFormat="1" applyFont="1" applyFill="1" applyBorder="1" applyAlignment="1">
      <alignment horizontal="center" vertical="center" wrapText="1"/>
    </xf>
    <xf numFmtId="0" fontId="27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vertical="center"/>
    </xf>
    <xf numFmtId="2" fontId="14" fillId="6" borderId="39" xfId="0" applyNumberFormat="1" applyFont="1" applyFill="1" applyBorder="1" applyAlignment="1">
      <alignment horizontal="center" vertical="center"/>
    </xf>
    <xf numFmtId="0" fontId="5" fillId="0" borderId="39" xfId="0" applyFont="1" applyBorder="1"/>
    <xf numFmtId="49" fontId="20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2" fontId="27" fillId="4" borderId="23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2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vertical="center"/>
      <protection locked="0"/>
    </xf>
    <xf numFmtId="2" fontId="27" fillId="4" borderId="23" xfId="0" applyNumberFormat="1" applyFont="1" applyFill="1" applyBorder="1" applyAlignment="1">
      <alignment horizontal="center" vertical="center" wrapText="1"/>
    </xf>
    <xf numFmtId="2" fontId="27" fillId="4" borderId="24" xfId="0" applyNumberFormat="1" applyFont="1" applyFill="1" applyBorder="1" applyAlignment="1">
      <alignment horizontal="center" vertical="center" wrapText="1"/>
    </xf>
    <xf numFmtId="2" fontId="17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0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vertical="center" wrapText="1"/>
    </xf>
    <xf numFmtId="2" fontId="23" fillId="8" borderId="24" xfId="0" applyNumberFormat="1" applyFont="1" applyFill="1" applyBorder="1" applyAlignment="1">
      <alignment horizontal="center" vertical="center" wrapText="1"/>
    </xf>
    <xf numFmtId="2" fontId="23" fillId="8" borderId="23" xfId="0" applyNumberFormat="1" applyFont="1" applyFill="1" applyBorder="1" applyAlignment="1">
      <alignment horizontal="center" vertical="center" wrapText="1"/>
    </xf>
    <xf numFmtId="2" fontId="24" fillId="8" borderId="24" xfId="0" applyNumberFormat="1" applyFont="1" applyFill="1" applyBorder="1" applyAlignment="1">
      <alignment horizontal="center" vertical="center" wrapText="1"/>
    </xf>
    <xf numFmtId="2" fontId="25" fillId="8" borderId="23" xfId="0" applyNumberFormat="1" applyFont="1" applyFill="1" applyBorder="1" applyAlignment="1">
      <alignment horizontal="center" vertical="center" wrapText="1"/>
    </xf>
    <xf numFmtId="2" fontId="25" fillId="8" borderId="2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 xr:uid="{00000000-0005-0000-0000-000001000000}"/>
    <cellStyle name="Обычный 3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9"/>
  <sheetViews>
    <sheetView tabSelected="1" zoomScale="80" zoomScaleNormal="80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P16" sqref="P16"/>
    </sheetView>
  </sheetViews>
  <sheetFormatPr defaultColWidth="9.140625" defaultRowHeight="12.75" x14ac:dyDescent="0.2"/>
  <cols>
    <col min="1" max="1" width="5.5703125" style="2" customWidth="1"/>
    <col min="2" max="2" width="7.42578125" style="2" customWidth="1"/>
    <col min="3" max="3" width="9.140625" style="1"/>
    <col min="4" max="4" width="14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174" t="s">
        <v>109</v>
      </c>
      <c r="D1" s="175"/>
      <c r="E1" s="175"/>
      <c r="F1" s="8" t="s">
        <v>16</v>
      </c>
      <c r="G1" s="2" t="s">
        <v>17</v>
      </c>
      <c r="H1" s="176" t="s">
        <v>108</v>
      </c>
      <c r="I1" s="176"/>
      <c r="J1" s="176"/>
      <c r="K1" s="176"/>
    </row>
    <row r="2" spans="1:13" ht="18" x14ac:dyDescent="0.2">
      <c r="A2" s="20" t="s">
        <v>6</v>
      </c>
      <c r="C2" s="2"/>
      <c r="G2" s="2" t="s">
        <v>18</v>
      </c>
      <c r="H2" s="176" t="s">
        <v>107</v>
      </c>
      <c r="I2" s="176"/>
      <c r="J2" s="176"/>
      <c r="K2" s="176"/>
    </row>
    <row r="3" spans="1:13" ht="17.25" customHeight="1" x14ac:dyDescent="0.2">
      <c r="A3" s="4" t="s">
        <v>8</v>
      </c>
      <c r="C3" s="2"/>
      <c r="D3" s="3"/>
      <c r="E3" s="23" t="s">
        <v>9</v>
      </c>
      <c r="G3" s="2" t="s">
        <v>19</v>
      </c>
      <c r="H3" s="27">
        <v>1</v>
      </c>
      <c r="I3" s="27">
        <v>9</v>
      </c>
      <c r="J3" s="28">
        <v>2025</v>
      </c>
      <c r="K3" s="1"/>
    </row>
    <row r="4" spans="1:13" x14ac:dyDescent="0.2">
      <c r="C4" s="2"/>
      <c r="D4" s="4"/>
      <c r="H4" s="26" t="s">
        <v>34</v>
      </c>
      <c r="I4" s="26" t="s">
        <v>35</v>
      </c>
      <c r="J4" s="26" t="s">
        <v>36</v>
      </c>
    </row>
    <row r="5" spans="1:13" ht="23.25" thickBot="1" x14ac:dyDescent="0.25">
      <c r="A5" s="24" t="s">
        <v>14</v>
      </c>
      <c r="B5" s="25" t="s">
        <v>15</v>
      </c>
      <c r="C5" s="21" t="s">
        <v>0</v>
      </c>
      <c r="D5" s="21" t="s">
        <v>13</v>
      </c>
      <c r="E5" s="21" t="s">
        <v>12</v>
      </c>
      <c r="F5" s="21" t="s">
        <v>32</v>
      </c>
      <c r="G5" s="21" t="s">
        <v>1</v>
      </c>
      <c r="H5" s="21" t="s">
        <v>2</v>
      </c>
      <c r="I5" s="21" t="s">
        <v>3</v>
      </c>
      <c r="J5" s="21" t="s">
        <v>10</v>
      </c>
      <c r="K5" s="22" t="s">
        <v>11</v>
      </c>
      <c r="L5" s="65" t="s">
        <v>33</v>
      </c>
    </row>
    <row r="6" spans="1:13" ht="15" x14ac:dyDescent="0.25">
      <c r="A6" s="12">
        <v>1</v>
      </c>
      <c r="B6" s="13">
        <v>1</v>
      </c>
      <c r="C6" s="14" t="s">
        <v>20</v>
      </c>
      <c r="D6" s="119" t="s">
        <v>64</v>
      </c>
      <c r="E6" s="89" t="s">
        <v>86</v>
      </c>
      <c r="F6" s="90">
        <v>40</v>
      </c>
      <c r="G6" s="91">
        <v>1.65</v>
      </c>
      <c r="H6" s="91">
        <v>14.27</v>
      </c>
      <c r="I6" s="91">
        <v>9.9</v>
      </c>
      <c r="J6" s="91">
        <v>235.2</v>
      </c>
      <c r="K6" s="90">
        <v>11359</v>
      </c>
      <c r="L6" s="92">
        <v>31.29</v>
      </c>
    </row>
    <row r="7" spans="1:13" ht="15" x14ac:dyDescent="0.25">
      <c r="A7" s="15"/>
      <c r="B7" s="10"/>
      <c r="C7" s="7"/>
      <c r="D7" s="31" t="s">
        <v>21</v>
      </c>
      <c r="E7" s="89" t="s">
        <v>39</v>
      </c>
      <c r="F7" s="90">
        <v>210</v>
      </c>
      <c r="G7" s="91">
        <f>G6*230/250</f>
        <v>1.518</v>
      </c>
      <c r="H7" s="91">
        <f t="shared" ref="H7:J7" si="0">H6*230/250</f>
        <v>13.128399999999999</v>
      </c>
      <c r="I7" s="91">
        <f t="shared" si="0"/>
        <v>9.1080000000000005</v>
      </c>
      <c r="J7" s="91">
        <f t="shared" si="0"/>
        <v>216.38399999999999</v>
      </c>
      <c r="K7" s="90">
        <v>11344</v>
      </c>
      <c r="L7" s="92">
        <v>43.45</v>
      </c>
    </row>
    <row r="8" spans="1:13" ht="15" x14ac:dyDescent="0.25">
      <c r="A8" s="15"/>
      <c r="B8" s="10"/>
      <c r="C8" s="7"/>
      <c r="D8" s="34" t="s">
        <v>22</v>
      </c>
      <c r="E8" s="89" t="s">
        <v>70</v>
      </c>
      <c r="F8" s="90">
        <v>200</v>
      </c>
      <c r="G8" s="93">
        <v>7.5</v>
      </c>
      <c r="H8" s="93">
        <v>6.15</v>
      </c>
      <c r="I8" s="93">
        <v>32.549999999999997</v>
      </c>
      <c r="J8" s="93">
        <v>72</v>
      </c>
      <c r="K8" s="53">
        <v>11337</v>
      </c>
      <c r="L8" s="92">
        <v>26.81</v>
      </c>
    </row>
    <row r="9" spans="1:13" ht="15" x14ac:dyDescent="0.25">
      <c r="A9" s="15"/>
      <c r="B9" s="10"/>
      <c r="C9" s="7"/>
      <c r="D9" s="78" t="s">
        <v>30</v>
      </c>
      <c r="E9" s="94" t="s">
        <v>73</v>
      </c>
      <c r="F9" s="95">
        <v>25</v>
      </c>
      <c r="G9" s="55">
        <v>1.32</v>
      </c>
      <c r="H9" s="55">
        <v>0.24</v>
      </c>
      <c r="I9" s="55">
        <v>8.34</v>
      </c>
      <c r="J9" s="55">
        <v>38.700000000000003</v>
      </c>
      <c r="K9" s="53">
        <v>11336</v>
      </c>
      <c r="L9" s="92">
        <v>2.88</v>
      </c>
    </row>
    <row r="10" spans="1:13" ht="15" x14ac:dyDescent="0.25">
      <c r="A10" s="15"/>
      <c r="B10" s="10"/>
      <c r="C10" s="7"/>
      <c r="D10" s="34" t="s">
        <v>45</v>
      </c>
      <c r="E10" s="94" t="s">
        <v>71</v>
      </c>
      <c r="F10" s="95">
        <v>25</v>
      </c>
      <c r="G10" s="93">
        <v>7.5</v>
      </c>
      <c r="H10" s="93">
        <v>6.15</v>
      </c>
      <c r="I10" s="93">
        <v>32.549999999999997</v>
      </c>
      <c r="J10" s="93">
        <v>72</v>
      </c>
      <c r="K10" s="53">
        <v>11418</v>
      </c>
      <c r="L10" s="163">
        <v>4.21</v>
      </c>
      <c r="M10" s="102"/>
    </row>
    <row r="11" spans="1:13" ht="15.75" thickBot="1" x14ac:dyDescent="0.3">
      <c r="A11" s="15"/>
      <c r="B11" s="10"/>
      <c r="C11" s="88"/>
      <c r="D11" s="35" t="s">
        <v>31</v>
      </c>
      <c r="E11" s="82"/>
      <c r="F11" s="126">
        <f>SUM(F6:F10)</f>
        <v>500</v>
      </c>
      <c r="G11" s="127">
        <f>SUM(G6:G9)</f>
        <v>11.988</v>
      </c>
      <c r="H11" s="127">
        <f>SUM(H6:H10)</f>
        <v>39.938400000000001</v>
      </c>
      <c r="I11" s="127">
        <f>SUM(I6:I9)</f>
        <v>59.897999999999996</v>
      </c>
      <c r="J11" s="128">
        <f>SUM(J6:J10)</f>
        <v>634.28399999999999</v>
      </c>
      <c r="K11" s="77"/>
      <c r="L11" s="169">
        <f>SUM(L6:L10)</f>
        <v>108.64</v>
      </c>
    </row>
    <row r="12" spans="1:13" ht="15" x14ac:dyDescent="0.25">
      <c r="A12" s="17">
        <f>A6</f>
        <v>1</v>
      </c>
      <c r="B12" s="9">
        <f>B6</f>
        <v>1</v>
      </c>
      <c r="C12" s="6" t="s">
        <v>24</v>
      </c>
      <c r="D12" s="34" t="s">
        <v>25</v>
      </c>
      <c r="E12" s="89" t="s">
        <v>40</v>
      </c>
      <c r="F12" s="97">
        <v>200</v>
      </c>
      <c r="G12" s="129">
        <v>7.13</v>
      </c>
      <c r="H12" s="129">
        <v>6.2</v>
      </c>
      <c r="I12" s="129">
        <v>15.6</v>
      </c>
      <c r="J12" s="129">
        <v>148</v>
      </c>
      <c r="K12" s="60">
        <v>11385</v>
      </c>
      <c r="L12" s="55">
        <v>34.340000000000003</v>
      </c>
    </row>
    <row r="13" spans="1:13" ht="15" x14ac:dyDescent="0.25">
      <c r="A13" s="15"/>
      <c r="B13" s="10"/>
      <c r="C13" s="7"/>
      <c r="D13" s="34" t="s">
        <v>27</v>
      </c>
      <c r="E13" s="89" t="s">
        <v>69</v>
      </c>
      <c r="F13" s="98">
        <v>150</v>
      </c>
      <c r="G13" s="32">
        <v>5.65</v>
      </c>
      <c r="H13" s="32">
        <v>4.07</v>
      </c>
      <c r="I13" s="32">
        <v>35.42</v>
      </c>
      <c r="J13" s="32">
        <v>200.44</v>
      </c>
      <c r="K13" s="90">
        <v>11392</v>
      </c>
      <c r="L13" s="99">
        <v>18.600000000000001</v>
      </c>
    </row>
    <row r="14" spans="1:13" ht="15" x14ac:dyDescent="0.25">
      <c r="A14" s="15"/>
      <c r="B14" s="10"/>
      <c r="C14" s="7"/>
      <c r="D14" s="34" t="s">
        <v>26</v>
      </c>
      <c r="E14" s="89" t="s">
        <v>91</v>
      </c>
      <c r="F14" s="95">
        <v>90</v>
      </c>
      <c r="G14" s="93">
        <v>8.1999999999999993</v>
      </c>
      <c r="H14" s="93">
        <v>8.4</v>
      </c>
      <c r="I14" s="93">
        <v>36.200000000000003</v>
      </c>
      <c r="J14" s="93">
        <v>288.60000000000002</v>
      </c>
      <c r="K14" s="90">
        <v>11715</v>
      </c>
      <c r="L14" s="95">
        <v>81.17</v>
      </c>
    </row>
    <row r="15" spans="1:13" ht="15.75" x14ac:dyDescent="0.25">
      <c r="A15" s="15"/>
      <c r="B15" s="10"/>
      <c r="C15" s="7"/>
      <c r="D15" s="34" t="s">
        <v>22</v>
      </c>
      <c r="E15" s="96" t="s">
        <v>42</v>
      </c>
      <c r="F15" s="95">
        <v>200</v>
      </c>
      <c r="G15" s="93">
        <v>1.65</v>
      </c>
      <c r="H15" s="93">
        <v>0.15</v>
      </c>
      <c r="I15" s="93">
        <v>11.7</v>
      </c>
      <c r="J15" s="93">
        <v>56</v>
      </c>
      <c r="K15" s="53">
        <v>11342</v>
      </c>
      <c r="L15" s="92">
        <v>3.56</v>
      </c>
    </row>
    <row r="16" spans="1:13" ht="15" x14ac:dyDescent="0.25">
      <c r="A16" s="15"/>
      <c r="B16" s="10"/>
      <c r="C16" s="7"/>
      <c r="D16" s="34" t="s">
        <v>29</v>
      </c>
      <c r="E16" s="94" t="s">
        <v>43</v>
      </c>
      <c r="F16" s="95">
        <v>25</v>
      </c>
      <c r="G16" s="93">
        <v>1.65</v>
      </c>
      <c r="H16" s="93">
        <v>0.15</v>
      </c>
      <c r="I16" s="93">
        <v>11.7</v>
      </c>
      <c r="J16" s="93">
        <v>56</v>
      </c>
      <c r="K16" s="53">
        <v>11335</v>
      </c>
      <c r="L16" s="92">
        <v>3.18</v>
      </c>
    </row>
    <row r="17" spans="1:21" ht="15" x14ac:dyDescent="0.25">
      <c r="A17" s="15"/>
      <c r="B17" s="10"/>
      <c r="C17" s="7"/>
      <c r="D17" s="34" t="s">
        <v>30</v>
      </c>
      <c r="E17" s="89" t="s">
        <v>73</v>
      </c>
      <c r="F17" s="95">
        <v>25</v>
      </c>
      <c r="G17" s="55">
        <v>1.32</v>
      </c>
      <c r="H17" s="55">
        <v>0.24</v>
      </c>
      <c r="I17" s="55">
        <v>8.34</v>
      </c>
      <c r="J17" s="55">
        <v>38.700000000000003</v>
      </c>
      <c r="K17" s="53">
        <v>11336</v>
      </c>
      <c r="L17" s="92">
        <v>2.88</v>
      </c>
    </row>
    <row r="18" spans="1:21" ht="15.75" thickBot="1" x14ac:dyDescent="0.3">
      <c r="A18" s="15"/>
      <c r="B18" s="10"/>
      <c r="C18" s="7"/>
      <c r="D18" s="155" t="s">
        <v>92</v>
      </c>
      <c r="E18" s="156" t="s">
        <v>93</v>
      </c>
      <c r="F18" s="112">
        <v>60</v>
      </c>
      <c r="G18" s="113">
        <v>0.48</v>
      </c>
      <c r="H18" s="113">
        <v>6.11</v>
      </c>
      <c r="I18" s="113">
        <v>2.1</v>
      </c>
      <c r="J18" s="113">
        <v>63.66</v>
      </c>
      <c r="K18" s="48" t="s">
        <v>102</v>
      </c>
      <c r="L18" s="164">
        <v>19.22</v>
      </c>
      <c r="M18" s="102"/>
    </row>
    <row r="19" spans="1:21" ht="15.75" thickBot="1" x14ac:dyDescent="0.25">
      <c r="A19" s="15"/>
      <c r="B19" s="10"/>
      <c r="C19" s="45"/>
      <c r="D19" s="39" t="s">
        <v>31</v>
      </c>
      <c r="E19" s="40"/>
      <c r="F19" s="121">
        <f>SUM(F12:F18)</f>
        <v>750</v>
      </c>
      <c r="G19" s="122">
        <f>SUM(G12:G18)</f>
        <v>26.08</v>
      </c>
      <c r="H19" s="122">
        <f>SUM(H12:H17)</f>
        <v>19.209999999999997</v>
      </c>
      <c r="I19" s="122">
        <f>SUM(I12:I17)</f>
        <v>118.96000000000001</v>
      </c>
      <c r="J19" s="122">
        <f>SUM(J12:J17)</f>
        <v>787.74</v>
      </c>
      <c r="K19" s="100"/>
      <c r="L19" s="168">
        <f>SUM(L12:L18)</f>
        <v>162.95000000000002</v>
      </c>
    </row>
    <row r="20" spans="1:21" ht="15.75" thickBot="1" x14ac:dyDescent="0.25">
      <c r="A20" s="41">
        <f>A6</f>
        <v>1</v>
      </c>
      <c r="B20" s="42">
        <f>B6</f>
        <v>1</v>
      </c>
      <c r="C20" s="177" t="s">
        <v>4</v>
      </c>
      <c r="D20" s="178"/>
      <c r="E20" s="43"/>
      <c r="F20" s="123">
        <f>SUM(F19,F11)</f>
        <v>1250</v>
      </c>
      <c r="G20" s="124">
        <f>SUM(G19,G11)</f>
        <v>38.067999999999998</v>
      </c>
      <c r="H20" s="124">
        <f>SUM(H19,H11)</f>
        <v>59.148399999999995</v>
      </c>
      <c r="I20" s="124">
        <f>SUM(I11,I19)</f>
        <v>178.858</v>
      </c>
      <c r="J20" s="124">
        <f>SUM(J11,J19)</f>
        <v>1422.0239999999999</v>
      </c>
      <c r="K20" s="114"/>
      <c r="L20" s="115"/>
    </row>
    <row r="21" spans="1:21" ht="15" x14ac:dyDescent="0.25">
      <c r="A21" s="12">
        <v>1</v>
      </c>
      <c r="B21" s="13">
        <v>2</v>
      </c>
      <c r="C21" s="14" t="s">
        <v>20</v>
      </c>
      <c r="D21" s="152" t="s">
        <v>87</v>
      </c>
      <c r="E21" s="89" t="s">
        <v>88</v>
      </c>
      <c r="F21" s="90">
        <v>150</v>
      </c>
      <c r="G21" s="91">
        <v>10.6</v>
      </c>
      <c r="H21" s="91">
        <v>9.6</v>
      </c>
      <c r="I21" s="91">
        <v>8.1</v>
      </c>
      <c r="J21" s="91">
        <v>224.5</v>
      </c>
      <c r="K21" s="90">
        <v>11779</v>
      </c>
      <c r="L21" s="92">
        <v>76.23</v>
      </c>
    </row>
    <row r="22" spans="1:21" ht="15" x14ac:dyDescent="0.25">
      <c r="A22" s="15"/>
      <c r="B22" s="10"/>
      <c r="C22" s="7"/>
      <c r="D22" s="34" t="s">
        <v>22</v>
      </c>
      <c r="E22" s="89" t="s">
        <v>42</v>
      </c>
      <c r="F22" s="90">
        <v>200</v>
      </c>
      <c r="G22" s="93">
        <v>1.65</v>
      </c>
      <c r="H22" s="93">
        <v>0.15</v>
      </c>
      <c r="I22" s="93">
        <v>11.7</v>
      </c>
      <c r="J22" s="93">
        <v>56</v>
      </c>
      <c r="K22" s="53">
        <v>11342</v>
      </c>
      <c r="L22" s="92">
        <v>3.56</v>
      </c>
      <c r="Q22" s="135"/>
      <c r="T22" s="135"/>
    </row>
    <row r="23" spans="1:21" ht="15" x14ac:dyDescent="0.25">
      <c r="A23" s="15"/>
      <c r="B23" s="10"/>
      <c r="C23" s="7"/>
      <c r="D23" s="78" t="s">
        <v>45</v>
      </c>
      <c r="E23" s="89" t="s">
        <v>44</v>
      </c>
      <c r="F23" s="90">
        <v>25</v>
      </c>
      <c r="G23" s="93">
        <v>7.5</v>
      </c>
      <c r="H23" s="93">
        <v>6.15</v>
      </c>
      <c r="I23" s="93">
        <v>32.549999999999997</v>
      </c>
      <c r="J23" s="93">
        <v>72</v>
      </c>
      <c r="K23" s="53">
        <v>11418</v>
      </c>
      <c r="L23" s="92">
        <v>4.21</v>
      </c>
      <c r="Q23" s="137"/>
      <c r="R23" s="138"/>
      <c r="S23" s="138"/>
      <c r="T23" s="137"/>
      <c r="U23" s="136"/>
    </row>
    <row r="24" spans="1:21" ht="15" x14ac:dyDescent="0.25">
      <c r="A24" s="15"/>
      <c r="B24" s="10"/>
      <c r="C24" s="7"/>
      <c r="D24" s="78" t="s">
        <v>30</v>
      </c>
      <c r="E24" s="94" t="s">
        <v>73</v>
      </c>
      <c r="F24" s="95">
        <v>25</v>
      </c>
      <c r="G24" s="55">
        <v>1.32</v>
      </c>
      <c r="H24" s="55">
        <v>0.24</v>
      </c>
      <c r="I24" s="55">
        <v>8.34</v>
      </c>
      <c r="J24" s="55">
        <v>38.700000000000003</v>
      </c>
      <c r="K24" s="53">
        <v>11336</v>
      </c>
      <c r="L24" s="92">
        <v>2.88</v>
      </c>
      <c r="Q24" s="140"/>
      <c r="R24" s="140"/>
      <c r="S24" s="144"/>
      <c r="T24" s="139"/>
    </row>
    <row r="25" spans="1:21" ht="15" x14ac:dyDescent="0.25">
      <c r="A25" s="15"/>
      <c r="B25" s="10"/>
      <c r="C25" s="7"/>
      <c r="D25" s="34" t="s">
        <v>23</v>
      </c>
      <c r="E25" s="103" t="s">
        <v>72</v>
      </c>
      <c r="F25" s="98">
        <v>100</v>
      </c>
      <c r="G25" s="32">
        <v>0.52</v>
      </c>
      <c r="H25" s="32">
        <v>0.52</v>
      </c>
      <c r="I25" s="32">
        <v>15.08</v>
      </c>
      <c r="J25" s="32">
        <v>63.28</v>
      </c>
      <c r="K25" s="53">
        <v>11337</v>
      </c>
      <c r="L25" s="99">
        <v>21.76</v>
      </c>
      <c r="Q25" s="143"/>
      <c r="R25" s="141"/>
      <c r="S25" s="142"/>
      <c r="T25" s="141"/>
    </row>
    <row r="26" spans="1:21" ht="15" x14ac:dyDescent="0.25">
      <c r="A26" s="15"/>
      <c r="B26" s="10"/>
      <c r="C26" s="81"/>
      <c r="D26" s="39" t="s">
        <v>31</v>
      </c>
      <c r="E26" s="101"/>
      <c r="F26" s="56">
        <f>SUM(F21:F25)</f>
        <v>500</v>
      </c>
      <c r="G26" s="67">
        <f>SUM(G21:G25)</f>
        <v>21.59</v>
      </c>
      <c r="H26" s="67">
        <f>SUM(H21:H25)</f>
        <v>16.66</v>
      </c>
      <c r="I26" s="67">
        <f>SUM(I21:I25)</f>
        <v>75.77</v>
      </c>
      <c r="J26" s="67">
        <f>SUM(J21:J25)</f>
        <v>454.48</v>
      </c>
      <c r="K26" s="47"/>
      <c r="L26" s="80">
        <f>SUM(L21:L25)</f>
        <v>108.64</v>
      </c>
      <c r="M26" s="102"/>
      <c r="Q26" s="138"/>
      <c r="R26" s="137"/>
      <c r="S26" s="137"/>
      <c r="T26" s="137"/>
    </row>
    <row r="27" spans="1:21" ht="15.75" thickBot="1" x14ac:dyDescent="0.3">
      <c r="A27" s="17">
        <f>A21</f>
        <v>1</v>
      </c>
      <c r="B27" s="9">
        <f>B21</f>
        <v>2</v>
      </c>
      <c r="C27" s="6" t="s">
        <v>24</v>
      </c>
      <c r="D27" s="34" t="s">
        <v>25</v>
      </c>
      <c r="E27" s="89" t="s">
        <v>46</v>
      </c>
      <c r="F27" s="97">
        <v>200</v>
      </c>
      <c r="G27" s="93">
        <v>0.84</v>
      </c>
      <c r="H27" s="93">
        <v>3</v>
      </c>
      <c r="I27" s="93">
        <v>1.56</v>
      </c>
      <c r="J27" s="93">
        <v>139.52000000000001</v>
      </c>
      <c r="K27" s="60">
        <v>11439</v>
      </c>
      <c r="L27" s="55">
        <v>42</v>
      </c>
      <c r="R27" s="140"/>
      <c r="S27" s="140"/>
    </row>
    <row r="28" spans="1:21" ht="15" x14ac:dyDescent="0.25">
      <c r="A28" s="15"/>
      <c r="B28" s="10"/>
      <c r="C28" s="7"/>
      <c r="D28" s="30" t="s">
        <v>21</v>
      </c>
      <c r="E28" s="89" t="s">
        <v>47</v>
      </c>
      <c r="F28" s="98">
        <v>240</v>
      </c>
      <c r="G28" s="145">
        <v>8.5</v>
      </c>
      <c r="H28" s="145">
        <v>6.8</v>
      </c>
      <c r="I28" s="145">
        <v>41.8</v>
      </c>
      <c r="J28" s="145">
        <v>334</v>
      </c>
      <c r="K28" s="90">
        <v>11530</v>
      </c>
      <c r="L28" s="99">
        <v>89.02</v>
      </c>
      <c r="Q28" s="143"/>
      <c r="R28" s="143"/>
      <c r="S28" s="143"/>
      <c r="T28" s="141"/>
    </row>
    <row r="29" spans="1:21" ht="15" x14ac:dyDescent="0.25">
      <c r="A29" s="15"/>
      <c r="B29" s="10"/>
      <c r="C29" s="7"/>
      <c r="D29" s="34" t="s">
        <v>22</v>
      </c>
      <c r="E29" s="89" t="s">
        <v>48</v>
      </c>
      <c r="F29" s="95">
        <v>200</v>
      </c>
      <c r="G29" s="93">
        <v>0.24</v>
      </c>
      <c r="H29" s="93">
        <v>0.05</v>
      </c>
      <c r="I29" s="93">
        <v>14.7</v>
      </c>
      <c r="J29" s="93">
        <v>55.61</v>
      </c>
      <c r="K29" s="90">
        <v>11715</v>
      </c>
      <c r="L29" s="95">
        <v>6.69</v>
      </c>
    </row>
    <row r="30" spans="1:21" ht="15" x14ac:dyDescent="0.25">
      <c r="A30" s="15"/>
      <c r="B30" s="10"/>
      <c r="C30" s="7"/>
      <c r="D30" s="34" t="s">
        <v>29</v>
      </c>
      <c r="E30" s="94" t="s">
        <v>43</v>
      </c>
      <c r="F30" s="95">
        <v>25</v>
      </c>
      <c r="G30" s="93">
        <v>1.98</v>
      </c>
      <c r="H30" s="93">
        <v>0.18</v>
      </c>
      <c r="I30" s="93">
        <v>14.04</v>
      </c>
      <c r="J30" s="93">
        <v>67.2</v>
      </c>
      <c r="K30" s="53">
        <v>11335</v>
      </c>
      <c r="L30" s="92">
        <v>3.18</v>
      </c>
    </row>
    <row r="31" spans="1:21" ht="15" x14ac:dyDescent="0.25">
      <c r="A31" s="15"/>
      <c r="B31" s="10"/>
      <c r="C31" s="7"/>
      <c r="D31" s="78" t="s">
        <v>30</v>
      </c>
      <c r="E31" s="94" t="s">
        <v>73</v>
      </c>
      <c r="F31" s="95">
        <v>25</v>
      </c>
      <c r="G31" s="55">
        <v>1.39</v>
      </c>
      <c r="H31" s="55">
        <v>0.25</v>
      </c>
      <c r="I31" s="55">
        <v>8.84</v>
      </c>
      <c r="J31" s="55">
        <v>41</v>
      </c>
      <c r="K31" s="53">
        <v>11336</v>
      </c>
      <c r="L31" s="92">
        <v>2.88</v>
      </c>
    </row>
    <row r="32" spans="1:21" ht="15.75" hidden="1" x14ac:dyDescent="0.25">
      <c r="A32" s="15"/>
      <c r="B32" s="10"/>
      <c r="C32" s="7"/>
      <c r="D32" s="34" t="s">
        <v>30</v>
      </c>
      <c r="E32" s="29" t="s">
        <v>68</v>
      </c>
      <c r="F32" s="32">
        <v>40</v>
      </c>
      <c r="G32" s="32">
        <v>2.64</v>
      </c>
      <c r="H32" s="32">
        <v>0.48</v>
      </c>
      <c r="I32" s="55">
        <v>16.68</v>
      </c>
      <c r="J32" s="55">
        <v>77.352000000000004</v>
      </c>
      <c r="K32" s="46"/>
      <c r="L32" s="50"/>
    </row>
    <row r="33" spans="1:12" ht="15.75" thickBot="1" x14ac:dyDescent="0.3">
      <c r="A33" s="15"/>
      <c r="B33" s="10"/>
      <c r="C33" s="7"/>
      <c r="D33" s="155" t="s">
        <v>92</v>
      </c>
      <c r="E33" s="159" t="s">
        <v>94</v>
      </c>
      <c r="F33" s="110">
        <v>60</v>
      </c>
      <c r="G33" s="110">
        <v>0.35</v>
      </c>
      <c r="H33" s="110">
        <v>6.06</v>
      </c>
      <c r="I33" s="54">
        <v>1.96</v>
      </c>
      <c r="J33" s="54">
        <v>62.04</v>
      </c>
      <c r="K33" s="111">
        <v>11369</v>
      </c>
      <c r="L33" s="164">
        <v>19.18</v>
      </c>
    </row>
    <row r="34" spans="1:12" ht="15.75" thickBot="1" x14ac:dyDescent="0.25">
      <c r="A34" s="15"/>
      <c r="B34" s="10"/>
      <c r="C34" s="45"/>
      <c r="D34" s="39" t="s">
        <v>31</v>
      </c>
      <c r="E34" s="40"/>
      <c r="F34" s="58">
        <v>750</v>
      </c>
      <c r="G34" s="66">
        <f>SUM(G27:G33)</f>
        <v>15.940000000000001</v>
      </c>
      <c r="H34" s="66">
        <f>SUM(H27:H31)</f>
        <v>10.280000000000001</v>
      </c>
      <c r="I34" s="66">
        <f>SUM(I27:I31)</f>
        <v>80.94</v>
      </c>
      <c r="J34" s="66">
        <f>SUM(J27:J31)</f>
        <v>637.33000000000004</v>
      </c>
      <c r="K34" s="49"/>
      <c r="L34" s="170">
        <f>SUM(L27:L33)</f>
        <v>162.94999999999999</v>
      </c>
    </row>
    <row r="35" spans="1:12" ht="15.75" customHeight="1" thickBot="1" x14ac:dyDescent="0.25">
      <c r="A35" s="41">
        <f>A21</f>
        <v>1</v>
      </c>
      <c r="B35" s="42">
        <f>B21</f>
        <v>2</v>
      </c>
      <c r="C35" s="177" t="s">
        <v>4</v>
      </c>
      <c r="D35" s="178"/>
      <c r="E35" s="43"/>
      <c r="F35" s="59">
        <f>SUM(F26,F34)</f>
        <v>1250</v>
      </c>
      <c r="G35" s="74">
        <f>SUM(G34,G26)</f>
        <v>37.53</v>
      </c>
      <c r="H35" s="74">
        <f>SUM(H34,H26)</f>
        <v>26.94</v>
      </c>
      <c r="I35" s="74">
        <f>SUM(I26,I34)</f>
        <v>156.70999999999998</v>
      </c>
      <c r="J35" s="74">
        <f>SUM(J34,J26)</f>
        <v>1091.81</v>
      </c>
      <c r="K35" s="104"/>
      <c r="L35" s="105"/>
    </row>
    <row r="36" spans="1:12" ht="15" x14ac:dyDescent="0.25">
      <c r="A36" s="12">
        <v>1</v>
      </c>
      <c r="B36" s="13">
        <v>3</v>
      </c>
      <c r="C36" s="14" t="s">
        <v>20</v>
      </c>
      <c r="D36" s="78" t="s">
        <v>27</v>
      </c>
      <c r="E36" s="89" t="s">
        <v>41</v>
      </c>
      <c r="F36" s="90">
        <v>160</v>
      </c>
      <c r="G36" s="32">
        <v>5.65</v>
      </c>
      <c r="H36" s="32">
        <v>4.07</v>
      </c>
      <c r="I36" s="32">
        <v>35.42</v>
      </c>
      <c r="J36" s="32">
        <v>200.44</v>
      </c>
      <c r="K36" s="90">
        <v>11413</v>
      </c>
      <c r="L36" s="92">
        <v>19.829999999999998</v>
      </c>
    </row>
    <row r="37" spans="1:12" ht="15" x14ac:dyDescent="0.25">
      <c r="A37" s="15"/>
      <c r="B37" s="10"/>
      <c r="C37" s="7"/>
      <c r="D37" s="34" t="s">
        <v>26</v>
      </c>
      <c r="E37" s="89" t="s">
        <v>74</v>
      </c>
      <c r="F37" s="90">
        <v>90</v>
      </c>
      <c r="G37" s="93">
        <v>20.22</v>
      </c>
      <c r="H37" s="93">
        <v>9.17</v>
      </c>
      <c r="I37" s="93">
        <v>9.9700000000000006</v>
      </c>
      <c r="J37" s="93">
        <v>207.39</v>
      </c>
      <c r="K37" s="90">
        <v>11547</v>
      </c>
      <c r="L37" s="92">
        <v>75.03</v>
      </c>
    </row>
    <row r="38" spans="1:12" ht="15" x14ac:dyDescent="0.25">
      <c r="A38" s="15"/>
      <c r="B38" s="10"/>
      <c r="C38" s="7"/>
      <c r="D38" s="34" t="s">
        <v>22</v>
      </c>
      <c r="E38" s="89" t="s">
        <v>48</v>
      </c>
      <c r="F38" s="95">
        <v>200</v>
      </c>
      <c r="G38" s="93">
        <v>0.24</v>
      </c>
      <c r="H38" s="93">
        <v>0.05</v>
      </c>
      <c r="I38" s="93">
        <v>14.7</v>
      </c>
      <c r="J38" s="93">
        <v>55.61</v>
      </c>
      <c r="K38" s="90">
        <v>11343</v>
      </c>
      <c r="L38" s="92">
        <v>6.69</v>
      </c>
    </row>
    <row r="39" spans="1:12" ht="15" x14ac:dyDescent="0.25">
      <c r="A39" s="15"/>
      <c r="B39" s="10"/>
      <c r="C39" s="7"/>
      <c r="D39" s="78" t="s">
        <v>45</v>
      </c>
      <c r="E39" s="89" t="s">
        <v>71</v>
      </c>
      <c r="F39" s="95">
        <v>25</v>
      </c>
      <c r="G39" s="93">
        <v>7.5</v>
      </c>
      <c r="H39" s="93">
        <v>6.15</v>
      </c>
      <c r="I39" s="93">
        <v>32.549999999999997</v>
      </c>
      <c r="J39" s="93">
        <v>72</v>
      </c>
      <c r="K39" s="90">
        <v>11418</v>
      </c>
      <c r="L39" s="92">
        <v>4.21</v>
      </c>
    </row>
    <row r="40" spans="1:12" ht="15" x14ac:dyDescent="0.25">
      <c r="A40" s="15"/>
      <c r="B40" s="10"/>
      <c r="C40" s="7"/>
      <c r="D40" s="78" t="s">
        <v>30</v>
      </c>
      <c r="E40" s="94" t="s">
        <v>73</v>
      </c>
      <c r="F40" s="95">
        <v>25</v>
      </c>
      <c r="G40" s="55">
        <v>1.32</v>
      </c>
      <c r="H40" s="55">
        <v>0.24</v>
      </c>
      <c r="I40" s="55">
        <v>8.34</v>
      </c>
      <c r="J40" s="55">
        <v>38.700000000000003</v>
      </c>
      <c r="K40" s="53">
        <v>11336</v>
      </c>
      <c r="L40" s="92">
        <v>2.88</v>
      </c>
    </row>
    <row r="41" spans="1:12" ht="15.75" x14ac:dyDescent="0.25">
      <c r="A41" s="16"/>
      <c r="B41" s="11"/>
      <c r="C41" s="5"/>
      <c r="D41" s="35" t="s">
        <v>31</v>
      </c>
      <c r="E41" s="36"/>
      <c r="F41" s="56">
        <f>SUM(F36:F40)</f>
        <v>500</v>
      </c>
      <c r="G41" s="83">
        <f>SUM(G36:G40)</f>
        <v>34.93</v>
      </c>
      <c r="H41" s="67">
        <f>SUM(H36:H40)</f>
        <v>19.68</v>
      </c>
      <c r="I41" s="67">
        <f>SUM(I36:I40)</f>
        <v>100.98</v>
      </c>
      <c r="J41" s="67">
        <f>SUM(J36:J40)</f>
        <v>574.1400000000001</v>
      </c>
      <c r="K41" s="57"/>
      <c r="L41" s="171">
        <f>SUM(L36:L40)</f>
        <v>108.63999999999999</v>
      </c>
    </row>
    <row r="42" spans="1:12" ht="15" x14ac:dyDescent="0.25">
      <c r="A42" s="17">
        <f>A36</f>
        <v>1</v>
      </c>
      <c r="B42" s="9">
        <f>B36</f>
        <v>3</v>
      </c>
      <c r="C42" s="6" t="s">
        <v>24</v>
      </c>
      <c r="D42" s="34" t="s">
        <v>25</v>
      </c>
      <c r="E42" s="89" t="s">
        <v>60</v>
      </c>
      <c r="F42" s="90">
        <v>200</v>
      </c>
      <c r="G42" s="93">
        <v>5.27</v>
      </c>
      <c r="H42" s="93">
        <v>8.51</v>
      </c>
      <c r="I42" s="93">
        <v>46.4</v>
      </c>
      <c r="J42" s="93">
        <v>153.15</v>
      </c>
      <c r="K42" s="60">
        <v>11386</v>
      </c>
      <c r="L42" s="91">
        <v>25.32</v>
      </c>
    </row>
    <row r="43" spans="1:12" ht="15" x14ac:dyDescent="0.25">
      <c r="A43" s="15"/>
      <c r="B43" s="10"/>
      <c r="C43" s="7"/>
      <c r="D43" s="162" t="s">
        <v>27</v>
      </c>
      <c r="E43" s="89" t="s">
        <v>49</v>
      </c>
      <c r="F43" s="95">
        <v>150</v>
      </c>
      <c r="G43" s="134">
        <v>2.7</v>
      </c>
      <c r="H43" s="134">
        <v>4</v>
      </c>
      <c r="I43" s="32">
        <v>21.53</v>
      </c>
      <c r="J43" s="32">
        <v>124.83</v>
      </c>
      <c r="K43" s="53">
        <v>11397</v>
      </c>
      <c r="L43" s="92">
        <v>13.03</v>
      </c>
    </row>
    <row r="44" spans="1:12" ht="15" x14ac:dyDescent="0.25">
      <c r="A44" s="15"/>
      <c r="B44" s="10"/>
      <c r="C44" s="7"/>
      <c r="D44" s="34" t="s">
        <v>26</v>
      </c>
      <c r="E44" s="89" t="s">
        <v>38</v>
      </c>
      <c r="F44" s="95">
        <v>90</v>
      </c>
      <c r="G44" s="93">
        <v>17.399999999999999</v>
      </c>
      <c r="H44" s="93">
        <v>10.36</v>
      </c>
      <c r="I44" s="93">
        <v>7.17</v>
      </c>
      <c r="J44" s="93">
        <v>293.3</v>
      </c>
      <c r="K44" s="53">
        <v>11397</v>
      </c>
      <c r="L44" s="95">
        <v>80.84</v>
      </c>
    </row>
    <row r="45" spans="1:12" ht="15" x14ac:dyDescent="0.25">
      <c r="A45" s="15"/>
      <c r="B45" s="10"/>
      <c r="C45" s="7"/>
      <c r="D45" s="34" t="s">
        <v>22</v>
      </c>
      <c r="E45" s="89" t="s">
        <v>42</v>
      </c>
      <c r="F45" s="95">
        <v>200</v>
      </c>
      <c r="G45" s="93">
        <v>1.65</v>
      </c>
      <c r="H45" s="93">
        <v>0.15</v>
      </c>
      <c r="I45" s="93">
        <v>11.7</v>
      </c>
      <c r="J45" s="93">
        <v>56</v>
      </c>
      <c r="K45" s="53">
        <v>11342</v>
      </c>
      <c r="L45" s="92">
        <v>3.56</v>
      </c>
    </row>
    <row r="46" spans="1:12" ht="15" x14ac:dyDescent="0.25">
      <c r="A46" s="15"/>
      <c r="B46" s="10"/>
      <c r="C46" s="7"/>
      <c r="D46" s="34" t="s">
        <v>29</v>
      </c>
      <c r="E46" s="94" t="s">
        <v>43</v>
      </c>
      <c r="F46" s="95">
        <v>25</v>
      </c>
      <c r="G46" s="32">
        <v>1.32</v>
      </c>
      <c r="H46" s="55">
        <v>0.24</v>
      </c>
      <c r="I46" s="55">
        <v>8.34</v>
      </c>
      <c r="J46" s="55">
        <v>38.676000000000002</v>
      </c>
      <c r="K46" s="53">
        <v>11335</v>
      </c>
      <c r="L46" s="92">
        <v>3.18</v>
      </c>
    </row>
    <row r="47" spans="1:12" ht="15" x14ac:dyDescent="0.25">
      <c r="A47" s="15"/>
      <c r="B47" s="10"/>
      <c r="C47" s="7"/>
      <c r="D47" s="153" t="s">
        <v>30</v>
      </c>
      <c r="E47" s="94" t="s">
        <v>73</v>
      </c>
      <c r="F47" s="95">
        <v>25</v>
      </c>
      <c r="G47" s="55">
        <v>1.05</v>
      </c>
      <c r="H47" s="55">
        <v>0.19</v>
      </c>
      <c r="I47" s="55">
        <v>6.67</v>
      </c>
      <c r="J47" s="55">
        <v>30.9</v>
      </c>
      <c r="K47" s="53">
        <v>11336</v>
      </c>
      <c r="L47" s="92">
        <v>2.88</v>
      </c>
    </row>
    <row r="48" spans="1:12" ht="15.75" x14ac:dyDescent="0.25">
      <c r="A48" s="15"/>
      <c r="B48" s="10"/>
      <c r="C48" s="7"/>
      <c r="D48" s="157" t="s">
        <v>92</v>
      </c>
      <c r="E48" s="146" t="s">
        <v>95</v>
      </c>
      <c r="F48" s="32">
        <v>60</v>
      </c>
      <c r="G48" s="32">
        <v>0.49</v>
      </c>
      <c r="H48" s="32">
        <v>6.08</v>
      </c>
      <c r="I48" s="32">
        <v>2.31</v>
      </c>
      <c r="J48" s="32">
        <v>64.2</v>
      </c>
      <c r="K48" s="46">
        <v>11367</v>
      </c>
      <c r="L48" s="165">
        <v>34.14</v>
      </c>
    </row>
    <row r="49" spans="1:12" ht="16.5" thickBot="1" x14ac:dyDescent="0.3">
      <c r="A49" s="15"/>
      <c r="B49" s="10"/>
      <c r="C49" s="7"/>
      <c r="D49" s="39" t="s">
        <v>31</v>
      </c>
      <c r="E49" s="40"/>
      <c r="F49" s="58">
        <f>SUM(F42:F48)</f>
        <v>750</v>
      </c>
      <c r="G49" s="66">
        <f>SUM(G42:G48)</f>
        <v>29.879999999999995</v>
      </c>
      <c r="H49" s="66">
        <f>SUM(H42:H47)</f>
        <v>23.449999999999996</v>
      </c>
      <c r="I49" s="84">
        <f>SUM(I42:I47)</f>
        <v>101.81000000000002</v>
      </c>
      <c r="J49" s="70">
        <f>SUM(J42:J47)</f>
        <v>696.85599999999999</v>
      </c>
      <c r="K49" s="106"/>
      <c r="L49" s="172">
        <f>SUM(L42:L48)</f>
        <v>162.94999999999999</v>
      </c>
    </row>
    <row r="50" spans="1:12" ht="15.75" customHeight="1" thickBot="1" x14ac:dyDescent="0.3">
      <c r="A50" s="41">
        <f>A36</f>
        <v>1</v>
      </c>
      <c r="B50" s="42">
        <f>B36</f>
        <v>3</v>
      </c>
      <c r="C50" s="179" t="s">
        <v>4</v>
      </c>
      <c r="D50" s="180"/>
      <c r="E50" s="71"/>
      <c r="F50" s="72">
        <v>1290</v>
      </c>
      <c r="G50" s="86">
        <f>SUM(G49,G41)</f>
        <v>64.81</v>
      </c>
      <c r="H50" s="85">
        <f>SUM(H41,H49)</f>
        <v>43.129999999999995</v>
      </c>
      <c r="I50" s="87">
        <f>SUM(I41,I49)</f>
        <v>202.79000000000002</v>
      </c>
      <c r="J50" s="73">
        <f>SUM(J41,J49)</f>
        <v>1270.9960000000001</v>
      </c>
      <c r="K50" s="107"/>
      <c r="L50" s="108"/>
    </row>
    <row r="51" spans="1:12" ht="15" x14ac:dyDescent="0.25">
      <c r="A51" s="12">
        <v>1</v>
      </c>
      <c r="B51" s="13">
        <v>4</v>
      </c>
      <c r="C51" s="14" t="s">
        <v>20</v>
      </c>
      <c r="D51" s="152" t="s">
        <v>64</v>
      </c>
      <c r="E51" s="89" t="s">
        <v>85</v>
      </c>
      <c r="F51" s="90">
        <v>40</v>
      </c>
      <c r="G51" s="91">
        <v>1.65</v>
      </c>
      <c r="H51" s="91">
        <v>14.27</v>
      </c>
      <c r="I51" s="91">
        <v>9.9</v>
      </c>
      <c r="J51" s="91">
        <v>192.3</v>
      </c>
      <c r="K51" s="90">
        <v>11362</v>
      </c>
      <c r="L51" s="92">
        <v>31.29</v>
      </c>
    </row>
    <row r="52" spans="1:12" ht="15" x14ac:dyDescent="0.25">
      <c r="A52" s="15"/>
      <c r="B52" s="10"/>
      <c r="C52" s="7"/>
      <c r="D52" s="31" t="s">
        <v>21</v>
      </c>
      <c r="E52" s="89" t="s">
        <v>105</v>
      </c>
      <c r="F52" s="90">
        <v>210</v>
      </c>
      <c r="G52" s="91">
        <v>6.77</v>
      </c>
      <c r="H52" s="91">
        <v>8.9</v>
      </c>
      <c r="I52" s="91">
        <v>49.65</v>
      </c>
      <c r="J52" s="91">
        <v>300.45</v>
      </c>
      <c r="K52" s="90">
        <v>11775</v>
      </c>
      <c r="L52" s="92">
        <v>44.96</v>
      </c>
    </row>
    <row r="53" spans="1:12" ht="15" x14ac:dyDescent="0.25">
      <c r="A53" s="15"/>
      <c r="B53" s="10"/>
      <c r="C53" s="7"/>
      <c r="D53" s="34" t="s">
        <v>22</v>
      </c>
      <c r="E53" s="89" t="s">
        <v>66</v>
      </c>
      <c r="F53" s="90">
        <v>200</v>
      </c>
      <c r="G53" s="91">
        <v>1.4</v>
      </c>
      <c r="H53" s="91">
        <v>1.1000000000000001</v>
      </c>
      <c r="I53" s="91">
        <v>16.600000000000001</v>
      </c>
      <c r="J53" s="91">
        <v>79</v>
      </c>
      <c r="K53" s="90">
        <v>11339</v>
      </c>
      <c r="L53" s="92">
        <v>25.3</v>
      </c>
    </row>
    <row r="54" spans="1:12" ht="15" x14ac:dyDescent="0.25">
      <c r="A54" s="15"/>
      <c r="B54" s="10"/>
      <c r="C54" s="7"/>
      <c r="D54" s="34" t="s">
        <v>45</v>
      </c>
      <c r="E54" s="94" t="s">
        <v>71</v>
      </c>
      <c r="F54" s="95">
        <v>25</v>
      </c>
      <c r="G54" s="91">
        <v>5.0999999999999996</v>
      </c>
      <c r="H54" s="91">
        <v>1.9</v>
      </c>
      <c r="I54" s="91">
        <v>7.4</v>
      </c>
      <c r="J54" s="91">
        <v>70</v>
      </c>
      <c r="K54" s="90">
        <v>11418</v>
      </c>
      <c r="L54" s="92">
        <v>4.21</v>
      </c>
    </row>
    <row r="55" spans="1:12" ht="15" x14ac:dyDescent="0.25">
      <c r="A55" s="15"/>
      <c r="B55" s="10"/>
      <c r="C55" s="7"/>
      <c r="D55" s="31" t="s">
        <v>30</v>
      </c>
      <c r="E55" s="146" t="s">
        <v>73</v>
      </c>
      <c r="F55" s="95">
        <v>25</v>
      </c>
      <c r="G55" s="55">
        <v>1.32</v>
      </c>
      <c r="H55" s="55">
        <v>0.24</v>
      </c>
      <c r="I55" s="55">
        <v>8.34</v>
      </c>
      <c r="J55" s="55">
        <v>38.700000000000003</v>
      </c>
      <c r="K55" s="53">
        <v>11336</v>
      </c>
      <c r="L55" s="160">
        <v>2.88</v>
      </c>
    </row>
    <row r="56" spans="1:12" ht="15.75" x14ac:dyDescent="0.25">
      <c r="A56" s="16"/>
      <c r="B56" s="11"/>
      <c r="C56" s="5"/>
      <c r="D56" s="35" t="s">
        <v>31</v>
      </c>
      <c r="E56" s="36"/>
      <c r="F56" s="56">
        <f>SUM(F51:F55)</f>
        <v>500</v>
      </c>
      <c r="G56" s="67">
        <f>SUM(G51:G55)</f>
        <v>16.239999999999998</v>
      </c>
      <c r="H56" s="67">
        <f>SUM(H51:H55)</f>
        <v>26.41</v>
      </c>
      <c r="I56" s="67">
        <f>SUM(I51:I55)</f>
        <v>91.890000000000015</v>
      </c>
      <c r="J56" s="67">
        <f>SUM(J51:J55)</f>
        <v>680.45</v>
      </c>
      <c r="K56" s="62"/>
      <c r="L56" s="79">
        <f>SUM(L51:L55)</f>
        <v>108.63999999999999</v>
      </c>
    </row>
    <row r="57" spans="1:12" ht="15" x14ac:dyDescent="0.25">
      <c r="A57" s="17">
        <f>A51</f>
        <v>1</v>
      </c>
      <c r="B57" s="9">
        <f>B51</f>
        <v>4</v>
      </c>
      <c r="C57" s="6" t="s">
        <v>24</v>
      </c>
      <c r="D57" s="34" t="s">
        <v>25</v>
      </c>
      <c r="E57" s="89" t="s">
        <v>37</v>
      </c>
      <c r="F57" s="90">
        <v>200</v>
      </c>
      <c r="G57" s="91">
        <v>4.4400000000000004</v>
      </c>
      <c r="H57" s="91">
        <v>9.67</v>
      </c>
      <c r="I57" s="91">
        <v>14.36</v>
      </c>
      <c r="J57" s="91">
        <v>198.83</v>
      </c>
      <c r="K57" s="60">
        <v>11386</v>
      </c>
      <c r="L57" s="91">
        <v>42</v>
      </c>
    </row>
    <row r="58" spans="1:12" ht="15" x14ac:dyDescent="0.25">
      <c r="A58" s="15"/>
      <c r="B58" s="10"/>
      <c r="C58" s="7"/>
      <c r="D58" s="34" t="s">
        <v>26</v>
      </c>
      <c r="E58" s="89" t="s">
        <v>103</v>
      </c>
      <c r="F58" s="95" t="s">
        <v>104</v>
      </c>
      <c r="G58" s="91">
        <v>16</v>
      </c>
      <c r="H58" s="91">
        <v>7.46</v>
      </c>
      <c r="I58" s="91">
        <v>11.15</v>
      </c>
      <c r="J58" s="91">
        <v>197.65</v>
      </c>
      <c r="K58" s="53">
        <v>11397</v>
      </c>
      <c r="L58" s="92">
        <v>71.849999999999994</v>
      </c>
    </row>
    <row r="59" spans="1:12" ht="15" x14ac:dyDescent="0.25">
      <c r="A59" s="15"/>
      <c r="B59" s="10"/>
      <c r="C59" s="7"/>
      <c r="D59" s="34" t="s">
        <v>27</v>
      </c>
      <c r="E59" s="89" t="s">
        <v>77</v>
      </c>
      <c r="F59" s="95">
        <v>150</v>
      </c>
      <c r="G59" s="91">
        <v>3.38</v>
      </c>
      <c r="H59" s="91">
        <v>2.4500000000000002</v>
      </c>
      <c r="I59" s="91">
        <v>23.51</v>
      </c>
      <c r="J59" s="91">
        <v>123.14</v>
      </c>
      <c r="K59" s="103">
        <v>11941</v>
      </c>
      <c r="L59" s="92">
        <v>30.74</v>
      </c>
    </row>
    <row r="60" spans="1:12" ht="15" x14ac:dyDescent="0.25">
      <c r="A60" s="15"/>
      <c r="B60" s="10"/>
      <c r="C60" s="7"/>
      <c r="D60" s="78" t="s">
        <v>28</v>
      </c>
      <c r="E60" s="89" t="s">
        <v>96</v>
      </c>
      <c r="F60" s="95">
        <v>200</v>
      </c>
      <c r="G60" s="93">
        <v>0.27</v>
      </c>
      <c r="H60" s="93">
        <v>0.09</v>
      </c>
      <c r="I60" s="93">
        <v>22.75</v>
      </c>
      <c r="J60" s="93">
        <v>92.22</v>
      </c>
      <c r="K60" s="53">
        <v>11342</v>
      </c>
      <c r="L60" s="92">
        <v>12.3</v>
      </c>
    </row>
    <row r="61" spans="1:12" ht="15" x14ac:dyDescent="0.25">
      <c r="A61" s="15"/>
      <c r="B61" s="10"/>
      <c r="C61" s="7"/>
      <c r="D61" s="34" t="s">
        <v>29</v>
      </c>
      <c r="E61" s="94" t="s">
        <v>43</v>
      </c>
      <c r="F61" s="95">
        <v>25</v>
      </c>
      <c r="G61" s="32">
        <v>1.32</v>
      </c>
      <c r="H61" s="55">
        <v>0.24</v>
      </c>
      <c r="I61" s="55">
        <v>8.34</v>
      </c>
      <c r="J61" s="55">
        <v>38.676000000000002</v>
      </c>
      <c r="K61" s="53">
        <v>11335</v>
      </c>
      <c r="L61" s="92">
        <v>3.18</v>
      </c>
    </row>
    <row r="62" spans="1:12" ht="15" x14ac:dyDescent="0.25">
      <c r="A62" s="15"/>
      <c r="B62" s="10"/>
      <c r="C62" s="7"/>
      <c r="D62" s="34" t="s">
        <v>30</v>
      </c>
      <c r="E62" s="94" t="s">
        <v>73</v>
      </c>
      <c r="F62" s="95">
        <v>25</v>
      </c>
      <c r="G62" s="55">
        <v>1.05</v>
      </c>
      <c r="H62" s="55">
        <v>0.19</v>
      </c>
      <c r="I62" s="55">
        <v>6.67</v>
      </c>
      <c r="J62" s="55">
        <v>30.9</v>
      </c>
      <c r="K62" s="53">
        <v>11336</v>
      </c>
      <c r="L62" s="92">
        <v>2.88</v>
      </c>
    </row>
    <row r="63" spans="1:12" ht="15.75" thickBot="1" x14ac:dyDescent="0.3">
      <c r="A63" s="15"/>
      <c r="B63" s="10"/>
      <c r="C63" s="7"/>
      <c r="D63" s="39" t="s">
        <v>31</v>
      </c>
      <c r="E63" s="40"/>
      <c r="F63" s="58">
        <v>700</v>
      </c>
      <c r="G63" s="66">
        <f>SUM(G57:G62)</f>
        <v>26.46</v>
      </c>
      <c r="H63" s="66">
        <f>SUM(H57:H62)</f>
        <v>20.099999999999998</v>
      </c>
      <c r="I63" s="66">
        <f>SUM(I57:I62)</f>
        <v>86.78</v>
      </c>
      <c r="J63" s="66">
        <f>SUM(J57:J62)</f>
        <v>681.41600000000005</v>
      </c>
      <c r="K63" s="63"/>
      <c r="L63" s="125">
        <f>SUM(L57:L62)</f>
        <v>162.95000000000002</v>
      </c>
    </row>
    <row r="64" spans="1:12" ht="15.75" customHeight="1" thickBot="1" x14ac:dyDescent="0.3">
      <c r="A64" s="41">
        <f>A51</f>
        <v>1</v>
      </c>
      <c r="B64" s="42">
        <f>B51</f>
        <v>4</v>
      </c>
      <c r="C64" s="179" t="s">
        <v>4</v>
      </c>
      <c r="D64" s="180"/>
      <c r="E64" s="44"/>
      <c r="F64" s="64">
        <v>1200</v>
      </c>
      <c r="G64" s="75">
        <f>SUM(G63,G56)</f>
        <v>42.7</v>
      </c>
      <c r="H64" s="75">
        <f>SUM(H56,H63)</f>
        <v>46.51</v>
      </c>
      <c r="I64" s="75">
        <f>SUM(I56,I63)</f>
        <v>178.67000000000002</v>
      </c>
      <c r="J64" s="75">
        <f>SUM(J56,J63)</f>
        <v>1361.866</v>
      </c>
      <c r="K64" s="64"/>
      <c r="L64" s="166"/>
    </row>
    <row r="65" spans="1:12" ht="15" x14ac:dyDescent="0.25">
      <c r="A65" s="12">
        <v>1</v>
      </c>
      <c r="B65" s="13">
        <v>5</v>
      </c>
      <c r="C65" s="14" t="s">
        <v>20</v>
      </c>
      <c r="D65" s="151" t="s">
        <v>64</v>
      </c>
      <c r="E65" s="89" t="s">
        <v>50</v>
      </c>
      <c r="F65" s="150" t="s">
        <v>82</v>
      </c>
      <c r="G65" s="91">
        <v>1.65</v>
      </c>
      <c r="H65" s="91">
        <v>14.27</v>
      </c>
      <c r="I65" s="91">
        <v>9.9</v>
      </c>
      <c r="J65" s="91">
        <v>174.5968</v>
      </c>
      <c r="K65" s="90">
        <v>13358</v>
      </c>
      <c r="L65" s="92">
        <v>27.74</v>
      </c>
    </row>
    <row r="66" spans="1:12" ht="15" x14ac:dyDescent="0.25">
      <c r="A66" s="15"/>
      <c r="B66" s="10"/>
      <c r="C66" s="7"/>
      <c r="D66" s="120" t="s">
        <v>65</v>
      </c>
      <c r="E66" s="89" t="s">
        <v>75</v>
      </c>
      <c r="F66" s="90">
        <v>190</v>
      </c>
      <c r="G66" s="91">
        <v>5.65</v>
      </c>
      <c r="H66" s="91">
        <v>4.28</v>
      </c>
      <c r="I66" s="91">
        <v>0.32</v>
      </c>
      <c r="J66" s="91">
        <v>64.349999999999994</v>
      </c>
      <c r="K66" s="90">
        <v>11357</v>
      </c>
      <c r="L66" s="92">
        <v>57.01</v>
      </c>
    </row>
    <row r="67" spans="1:12" ht="15" customHeight="1" x14ac:dyDescent="0.25">
      <c r="A67" s="15"/>
      <c r="B67" s="10"/>
      <c r="C67" s="7"/>
      <c r="D67" s="34" t="s">
        <v>22</v>
      </c>
      <c r="E67" s="89" t="s">
        <v>52</v>
      </c>
      <c r="F67" s="90">
        <v>200</v>
      </c>
      <c r="G67" s="91">
        <v>5.0999999999999996</v>
      </c>
      <c r="H67" s="91">
        <v>6.5</v>
      </c>
      <c r="I67" s="91">
        <v>24.7</v>
      </c>
      <c r="J67" s="91">
        <v>115.2</v>
      </c>
      <c r="K67" s="90">
        <v>11344</v>
      </c>
      <c r="L67" s="92">
        <v>13.92</v>
      </c>
    </row>
    <row r="68" spans="1:12" ht="15" x14ac:dyDescent="0.25">
      <c r="A68" s="15"/>
      <c r="B68" s="10"/>
      <c r="C68" s="7"/>
      <c r="D68" s="78" t="s">
        <v>45</v>
      </c>
      <c r="E68" s="89" t="s">
        <v>71</v>
      </c>
      <c r="F68" s="95">
        <v>25</v>
      </c>
      <c r="G68" s="93">
        <v>7.5</v>
      </c>
      <c r="H68" s="93">
        <v>6.15</v>
      </c>
      <c r="I68" s="93">
        <v>32.549999999999997</v>
      </c>
      <c r="J68" s="93">
        <v>72</v>
      </c>
      <c r="K68" s="90">
        <v>11418</v>
      </c>
      <c r="L68" s="92">
        <v>4.21</v>
      </c>
    </row>
    <row r="69" spans="1:12" ht="15" x14ac:dyDescent="0.25">
      <c r="A69" s="15"/>
      <c r="B69" s="10"/>
      <c r="C69" s="7"/>
      <c r="D69" s="34" t="s">
        <v>30</v>
      </c>
      <c r="E69" s="94" t="s">
        <v>73</v>
      </c>
      <c r="F69" s="95">
        <v>50</v>
      </c>
      <c r="G69" s="55">
        <v>1.32</v>
      </c>
      <c r="H69" s="55">
        <v>0.24</v>
      </c>
      <c r="I69" s="55">
        <v>8.34</v>
      </c>
      <c r="J69" s="55">
        <v>38.700000000000003</v>
      </c>
      <c r="K69" s="53">
        <v>11336</v>
      </c>
      <c r="L69" s="92">
        <v>5.76</v>
      </c>
    </row>
    <row r="70" spans="1:12" ht="15.75" x14ac:dyDescent="0.25">
      <c r="A70" s="16"/>
      <c r="B70" s="11"/>
      <c r="C70" s="5"/>
      <c r="D70" s="35" t="s">
        <v>31</v>
      </c>
      <c r="E70" s="36"/>
      <c r="F70" s="154" t="s">
        <v>89</v>
      </c>
      <c r="G70" s="67">
        <f>SUM(G65:G69)</f>
        <v>21.22</v>
      </c>
      <c r="H70" s="67">
        <f>SUM(H65:H69)</f>
        <v>31.44</v>
      </c>
      <c r="I70" s="67">
        <f>SUM(I65:I69)</f>
        <v>75.81</v>
      </c>
      <c r="J70" s="67">
        <f>SUM(J65:J69)</f>
        <v>464.84679999999997</v>
      </c>
      <c r="K70" s="62"/>
      <c r="L70" s="79">
        <f>SUM(L65:L69)</f>
        <v>108.64</v>
      </c>
    </row>
    <row r="71" spans="1:12" ht="15" x14ac:dyDescent="0.25">
      <c r="A71" s="17">
        <f>A65</f>
        <v>1</v>
      </c>
      <c r="B71" s="9">
        <f>B65</f>
        <v>5</v>
      </c>
      <c r="C71" s="6" t="s">
        <v>24</v>
      </c>
      <c r="D71" s="34" t="s">
        <v>25</v>
      </c>
      <c r="E71" s="89" t="s">
        <v>53</v>
      </c>
      <c r="F71" s="90">
        <v>200</v>
      </c>
      <c r="G71" s="93">
        <v>3.75</v>
      </c>
      <c r="H71" s="93">
        <v>11.39</v>
      </c>
      <c r="I71" s="93">
        <v>18.489999999999998</v>
      </c>
      <c r="J71" s="93">
        <v>150.38</v>
      </c>
      <c r="K71" s="60">
        <v>11513</v>
      </c>
      <c r="L71" s="91">
        <v>36.6</v>
      </c>
    </row>
    <row r="72" spans="1:12" ht="15" x14ac:dyDescent="0.25">
      <c r="A72" s="15"/>
      <c r="B72" s="10"/>
      <c r="C72" s="7"/>
      <c r="D72" s="78" t="s">
        <v>26</v>
      </c>
      <c r="E72" s="89" t="s">
        <v>97</v>
      </c>
      <c r="F72" s="95">
        <v>240</v>
      </c>
      <c r="G72" s="93">
        <v>17.399999999999999</v>
      </c>
      <c r="H72" s="93">
        <v>6.82</v>
      </c>
      <c r="I72" s="93">
        <v>27.5</v>
      </c>
      <c r="J72" s="93">
        <v>220.5</v>
      </c>
      <c r="K72" s="53">
        <v>11392</v>
      </c>
      <c r="L72" s="95">
        <v>112.61</v>
      </c>
    </row>
    <row r="73" spans="1:12" ht="15" x14ac:dyDescent="0.25">
      <c r="A73" s="15"/>
      <c r="B73" s="10"/>
      <c r="C73" s="7"/>
      <c r="D73" s="78" t="s">
        <v>28</v>
      </c>
      <c r="E73" s="89" t="s">
        <v>81</v>
      </c>
      <c r="F73" s="95">
        <v>200</v>
      </c>
      <c r="G73" s="91">
        <v>3</v>
      </c>
      <c r="H73" s="91">
        <v>2.6</v>
      </c>
      <c r="I73" s="91">
        <v>13.3</v>
      </c>
      <c r="J73" s="91">
        <v>90</v>
      </c>
      <c r="K73" s="53">
        <v>11397</v>
      </c>
      <c r="L73" s="92">
        <v>4.5</v>
      </c>
    </row>
    <row r="74" spans="1:12" ht="15" x14ac:dyDescent="0.25">
      <c r="A74" s="15"/>
      <c r="B74" s="10"/>
      <c r="C74" s="7"/>
      <c r="D74" s="34" t="s">
        <v>29</v>
      </c>
      <c r="E74" s="94" t="s">
        <v>43</v>
      </c>
      <c r="F74" s="95">
        <v>50</v>
      </c>
      <c r="G74" s="93">
        <v>3.3</v>
      </c>
      <c r="H74" s="93">
        <v>0.3</v>
      </c>
      <c r="I74" s="93">
        <v>23.4</v>
      </c>
      <c r="J74" s="93">
        <v>112</v>
      </c>
      <c r="K74" s="53">
        <v>11335</v>
      </c>
      <c r="L74" s="92">
        <v>6.36</v>
      </c>
    </row>
    <row r="75" spans="1:12" ht="15" x14ac:dyDescent="0.25">
      <c r="A75" s="15"/>
      <c r="B75" s="10"/>
      <c r="C75" s="7"/>
      <c r="D75" s="153" t="s">
        <v>30</v>
      </c>
      <c r="E75" s="94" t="s">
        <v>73</v>
      </c>
      <c r="F75" s="95">
        <v>25</v>
      </c>
      <c r="G75" s="55">
        <v>2.64</v>
      </c>
      <c r="H75" s="55">
        <v>0.48</v>
      </c>
      <c r="I75" s="55">
        <v>16.68</v>
      </c>
      <c r="J75" s="55">
        <v>77.352000000000004</v>
      </c>
      <c r="K75" s="53">
        <v>11336</v>
      </c>
      <c r="L75" s="92">
        <v>2.88</v>
      </c>
    </row>
    <row r="76" spans="1:12" ht="16.5" thickBot="1" x14ac:dyDescent="0.3">
      <c r="A76" s="15"/>
      <c r="B76" s="10"/>
      <c r="C76" s="7"/>
      <c r="D76" s="39" t="s">
        <v>31</v>
      </c>
      <c r="E76" s="40"/>
      <c r="F76" s="58">
        <v>715</v>
      </c>
      <c r="G76" s="76">
        <f>SUM(G71:G75)</f>
        <v>30.09</v>
      </c>
      <c r="H76" s="76">
        <f>SUM(H71:H75)</f>
        <v>21.590000000000003</v>
      </c>
      <c r="I76" s="76">
        <f>SUM(I71:I75)</f>
        <v>99.37</v>
      </c>
      <c r="J76" s="76">
        <f>SUM(J71:J75)</f>
        <v>650.23199999999997</v>
      </c>
      <c r="K76" s="63"/>
      <c r="L76" s="161">
        <f>SUM(L71:L75)</f>
        <v>162.95000000000002</v>
      </c>
    </row>
    <row r="77" spans="1:12" ht="15.75" customHeight="1" thickBot="1" x14ac:dyDescent="0.25">
      <c r="A77" s="41">
        <f>A65</f>
        <v>1</v>
      </c>
      <c r="B77" s="42">
        <f>B65</f>
        <v>5</v>
      </c>
      <c r="C77" s="177" t="s">
        <v>4</v>
      </c>
      <c r="D77" s="178"/>
      <c r="E77" s="43"/>
      <c r="F77" s="59">
        <v>1215</v>
      </c>
      <c r="G77" s="61">
        <f>SUM(G76,G70)</f>
        <v>51.31</v>
      </c>
      <c r="H77" s="117">
        <f>SUM(H70,H76)</f>
        <v>53.03</v>
      </c>
      <c r="I77" s="87">
        <f>SUM(I70,I76)</f>
        <v>175.18</v>
      </c>
      <c r="J77" s="87">
        <f>SUM(J76,J70)</f>
        <v>1115.0788</v>
      </c>
      <c r="K77" s="59"/>
      <c r="L77" s="167"/>
    </row>
    <row r="78" spans="1:12" ht="15" x14ac:dyDescent="0.25">
      <c r="A78" s="12">
        <v>2</v>
      </c>
      <c r="B78" s="13">
        <v>1</v>
      </c>
      <c r="C78" s="14" t="s">
        <v>20</v>
      </c>
      <c r="D78" s="119" t="s">
        <v>64</v>
      </c>
      <c r="E78" s="89" t="s">
        <v>50</v>
      </c>
      <c r="F78" s="150" t="s">
        <v>82</v>
      </c>
      <c r="G78" s="91">
        <v>5.84</v>
      </c>
      <c r="H78" s="91">
        <v>14.94</v>
      </c>
      <c r="I78" s="91">
        <v>14.58</v>
      </c>
      <c r="J78" s="91">
        <v>224</v>
      </c>
      <c r="K78" s="90">
        <v>11863</v>
      </c>
      <c r="L78" s="92">
        <v>27.74</v>
      </c>
    </row>
    <row r="79" spans="1:12" ht="15" x14ac:dyDescent="0.25">
      <c r="A79" s="15"/>
      <c r="B79" s="10"/>
      <c r="C79" s="7"/>
      <c r="D79" s="31" t="s">
        <v>21</v>
      </c>
      <c r="E79" s="89" t="s">
        <v>54</v>
      </c>
      <c r="F79" s="90">
        <v>220</v>
      </c>
      <c r="G79" s="91">
        <v>5.0999999999999996</v>
      </c>
      <c r="H79" s="91">
        <v>6.5</v>
      </c>
      <c r="I79" s="91">
        <v>24.7</v>
      </c>
      <c r="J79" s="91">
        <v>181</v>
      </c>
      <c r="K79" s="90">
        <v>11467</v>
      </c>
      <c r="L79" s="92">
        <v>47</v>
      </c>
    </row>
    <row r="80" spans="1:12" ht="15" x14ac:dyDescent="0.25">
      <c r="A80" s="15"/>
      <c r="B80" s="10"/>
      <c r="C80" s="7"/>
      <c r="D80" s="34" t="s">
        <v>22</v>
      </c>
      <c r="E80" s="89" t="s">
        <v>67</v>
      </c>
      <c r="F80" s="90">
        <v>200</v>
      </c>
      <c r="G80" s="91">
        <v>1.4</v>
      </c>
      <c r="H80" s="91">
        <v>1.1000000000000001</v>
      </c>
      <c r="I80" s="91">
        <v>16.600000000000001</v>
      </c>
      <c r="J80" s="91">
        <v>79</v>
      </c>
      <c r="K80" s="90">
        <v>11337</v>
      </c>
      <c r="L80" s="92">
        <v>26.81</v>
      </c>
    </row>
    <row r="81" spans="1:12" ht="15" x14ac:dyDescent="0.25">
      <c r="A81" s="15"/>
      <c r="B81" s="10"/>
      <c r="C81" s="7"/>
      <c r="D81" s="153" t="s">
        <v>30</v>
      </c>
      <c r="E81" s="89" t="s">
        <v>76</v>
      </c>
      <c r="F81" s="95">
        <v>25</v>
      </c>
      <c r="G81" s="55">
        <v>1.32</v>
      </c>
      <c r="H81" s="55">
        <v>0.24</v>
      </c>
      <c r="I81" s="55">
        <v>8.34</v>
      </c>
      <c r="J81" s="55">
        <v>38.700000000000003</v>
      </c>
      <c r="K81" s="53">
        <v>11336</v>
      </c>
      <c r="L81" s="92">
        <v>2.88</v>
      </c>
    </row>
    <row r="82" spans="1:12" ht="15" x14ac:dyDescent="0.25">
      <c r="A82" s="15"/>
      <c r="B82" s="10"/>
      <c r="C82" s="7"/>
      <c r="D82" s="31" t="s">
        <v>45</v>
      </c>
      <c r="E82" s="146" t="s">
        <v>71</v>
      </c>
      <c r="F82" s="116">
        <v>25</v>
      </c>
      <c r="G82" s="93">
        <v>7.5</v>
      </c>
      <c r="H82" s="93">
        <v>6.15</v>
      </c>
      <c r="I82" s="93">
        <v>32.549999999999997</v>
      </c>
      <c r="J82" s="93">
        <v>72</v>
      </c>
      <c r="K82" s="90">
        <v>11418</v>
      </c>
      <c r="L82" s="92">
        <v>4.21</v>
      </c>
    </row>
    <row r="83" spans="1:12" ht="15.75" x14ac:dyDescent="0.25">
      <c r="A83" s="16"/>
      <c r="B83" s="11"/>
      <c r="C83" s="5"/>
      <c r="D83" s="35" t="s">
        <v>31</v>
      </c>
      <c r="E83" s="36"/>
      <c r="F83" s="154" t="s">
        <v>90</v>
      </c>
      <c r="G83" s="67">
        <f>SUM(G78:G82)</f>
        <v>21.16</v>
      </c>
      <c r="H83" s="67">
        <f>SUM(H78:H81)</f>
        <v>22.779999999999998</v>
      </c>
      <c r="I83" s="67">
        <f>SUM(I78:I81)</f>
        <v>64.22</v>
      </c>
      <c r="J83" s="67">
        <f>SUM(J78:J81)</f>
        <v>522.70000000000005</v>
      </c>
      <c r="K83" s="62"/>
      <c r="L83" s="79">
        <f>SUM(L78:L82)</f>
        <v>108.63999999999999</v>
      </c>
    </row>
    <row r="84" spans="1:12" ht="15" x14ac:dyDescent="0.25">
      <c r="A84" s="17">
        <f>A78</f>
        <v>2</v>
      </c>
      <c r="B84" s="9">
        <f>B78</f>
        <v>1</v>
      </c>
      <c r="C84" s="6" t="s">
        <v>24</v>
      </c>
      <c r="D84" s="34" t="s">
        <v>25</v>
      </c>
      <c r="E84" s="103" t="s">
        <v>40</v>
      </c>
      <c r="F84" s="97">
        <v>200</v>
      </c>
      <c r="G84" s="129">
        <v>7.13</v>
      </c>
      <c r="H84" s="129">
        <v>6.2</v>
      </c>
      <c r="I84" s="129">
        <v>15.6</v>
      </c>
      <c r="J84" s="129">
        <v>148</v>
      </c>
      <c r="K84" s="60">
        <v>11385</v>
      </c>
      <c r="L84" s="55">
        <v>28.61</v>
      </c>
    </row>
    <row r="85" spans="1:12" ht="15" x14ac:dyDescent="0.25">
      <c r="A85" s="15"/>
      <c r="B85" s="10"/>
      <c r="C85" s="7"/>
      <c r="D85" s="34" t="s">
        <v>26</v>
      </c>
      <c r="E85" s="103" t="s">
        <v>55</v>
      </c>
      <c r="F85" s="98">
        <v>90</v>
      </c>
      <c r="G85" s="109">
        <v>17.399999999999999</v>
      </c>
      <c r="H85" s="109">
        <v>31.68</v>
      </c>
      <c r="I85" s="109">
        <v>27.5</v>
      </c>
      <c r="J85" s="109">
        <v>354.2</v>
      </c>
      <c r="K85" s="53">
        <v>11466</v>
      </c>
      <c r="L85" s="98">
        <v>75.34</v>
      </c>
    </row>
    <row r="86" spans="1:12" ht="15" x14ac:dyDescent="0.25">
      <c r="A86" s="15"/>
      <c r="B86" s="10"/>
      <c r="C86" s="7"/>
      <c r="D86" s="78" t="s">
        <v>27</v>
      </c>
      <c r="E86" s="103" t="s">
        <v>56</v>
      </c>
      <c r="F86" s="98">
        <v>150</v>
      </c>
      <c r="G86" s="55">
        <v>3</v>
      </c>
      <c r="H86" s="55">
        <v>4</v>
      </c>
      <c r="I86" s="55">
        <v>25</v>
      </c>
      <c r="J86" s="55">
        <v>174.83</v>
      </c>
      <c r="K86" s="53">
        <v>11414</v>
      </c>
      <c r="L86" s="99">
        <v>13.03</v>
      </c>
    </row>
    <row r="87" spans="1:12" ht="15" x14ac:dyDescent="0.25">
      <c r="A87" s="15"/>
      <c r="B87" s="10"/>
      <c r="C87" s="7"/>
      <c r="D87" s="34" t="s">
        <v>22</v>
      </c>
      <c r="E87" s="103" t="s">
        <v>98</v>
      </c>
      <c r="F87" s="95">
        <v>200</v>
      </c>
      <c r="G87" s="93">
        <v>0.24</v>
      </c>
      <c r="H87" s="93">
        <v>0.05</v>
      </c>
      <c r="I87" s="93">
        <v>14.7</v>
      </c>
      <c r="J87" s="93">
        <v>55.61</v>
      </c>
      <c r="K87" s="53">
        <v>11343</v>
      </c>
      <c r="L87" s="92">
        <v>14.31</v>
      </c>
    </row>
    <row r="88" spans="1:12" ht="15" x14ac:dyDescent="0.25">
      <c r="A88" s="15"/>
      <c r="B88" s="10"/>
      <c r="C88" s="7"/>
      <c r="D88" s="34" t="s">
        <v>29</v>
      </c>
      <c r="E88" s="118" t="s">
        <v>43</v>
      </c>
      <c r="F88" s="95">
        <v>25</v>
      </c>
      <c r="G88" s="93">
        <v>1.65</v>
      </c>
      <c r="H88" s="93">
        <v>0.15</v>
      </c>
      <c r="I88" s="93">
        <v>11.7</v>
      </c>
      <c r="J88" s="93">
        <v>56</v>
      </c>
      <c r="K88" s="53">
        <v>11336</v>
      </c>
      <c r="L88" s="92">
        <v>3.18</v>
      </c>
    </row>
    <row r="89" spans="1:12" ht="15" x14ac:dyDescent="0.25">
      <c r="A89" s="15"/>
      <c r="B89" s="10"/>
      <c r="C89" s="7"/>
      <c r="D89" s="34" t="s">
        <v>30</v>
      </c>
      <c r="E89" s="118" t="s">
        <v>73</v>
      </c>
      <c r="F89" s="95">
        <v>25</v>
      </c>
      <c r="G89" s="55">
        <v>1.32</v>
      </c>
      <c r="H89" s="55">
        <v>0.24</v>
      </c>
      <c r="I89" s="55">
        <v>8.34</v>
      </c>
      <c r="J89" s="55">
        <v>38.700000000000003</v>
      </c>
      <c r="K89" s="53">
        <v>11336</v>
      </c>
      <c r="L89" s="92">
        <v>2.88</v>
      </c>
    </row>
    <row r="90" spans="1:12" ht="15" x14ac:dyDescent="0.25">
      <c r="A90" s="15"/>
      <c r="B90" s="10"/>
      <c r="C90" s="7"/>
      <c r="D90" s="151" t="s">
        <v>92</v>
      </c>
      <c r="E90" s="146" t="s">
        <v>95</v>
      </c>
      <c r="F90" s="32">
        <v>60</v>
      </c>
      <c r="G90" s="32">
        <v>0.49</v>
      </c>
      <c r="H90" s="32">
        <v>6.08</v>
      </c>
      <c r="I90" s="32">
        <v>2.31</v>
      </c>
      <c r="J90" s="32">
        <v>64.2</v>
      </c>
      <c r="K90" s="33">
        <v>11367</v>
      </c>
      <c r="L90" s="160">
        <v>25.6</v>
      </c>
    </row>
    <row r="91" spans="1:12" ht="16.5" thickBot="1" x14ac:dyDescent="0.3">
      <c r="A91" s="15"/>
      <c r="B91" s="10"/>
      <c r="C91" s="7"/>
      <c r="D91" s="39" t="s">
        <v>31</v>
      </c>
      <c r="E91" s="40"/>
      <c r="F91" s="58">
        <v>750</v>
      </c>
      <c r="G91" s="66">
        <f>SUM(G84:G90)</f>
        <v>31.229999999999993</v>
      </c>
      <c r="H91" s="66">
        <f>SUM(H84:H89)</f>
        <v>42.32</v>
      </c>
      <c r="I91" s="66">
        <f>SUM(I84:I89)</f>
        <v>102.84</v>
      </c>
      <c r="J91" s="66">
        <f>SUM(J84:J89)</f>
        <v>827.34</v>
      </c>
      <c r="K91" s="63"/>
      <c r="L91" s="161">
        <f>SUM(L84:L90)</f>
        <v>162.94999999999999</v>
      </c>
    </row>
    <row r="92" spans="1:12" ht="16.5" thickBot="1" x14ac:dyDescent="0.3">
      <c r="A92" s="41">
        <f>A78</f>
        <v>2</v>
      </c>
      <c r="B92" s="42">
        <f>B78</f>
        <v>1</v>
      </c>
      <c r="C92" s="179" t="s">
        <v>4</v>
      </c>
      <c r="D92" s="180"/>
      <c r="E92" s="44"/>
      <c r="F92" s="64">
        <v>1255</v>
      </c>
      <c r="G92" s="75">
        <f>SUM(G91,G83)</f>
        <v>52.389999999999993</v>
      </c>
      <c r="H92" s="75">
        <f>SUM(H83,H91)</f>
        <v>65.099999999999994</v>
      </c>
      <c r="I92" s="75">
        <f>SUM(I83,I91)</f>
        <v>167.06</v>
      </c>
      <c r="J92" s="75">
        <f>SUM(J83,J91)</f>
        <v>1350.04</v>
      </c>
      <c r="K92" s="64"/>
      <c r="L92" s="166"/>
    </row>
    <row r="93" spans="1:12" ht="15" x14ac:dyDescent="0.25">
      <c r="A93" s="12">
        <v>2</v>
      </c>
      <c r="B93" s="13">
        <v>2</v>
      </c>
      <c r="C93" s="14" t="s">
        <v>20</v>
      </c>
      <c r="D93" s="151" t="s">
        <v>87</v>
      </c>
      <c r="E93" s="89" t="s">
        <v>84</v>
      </c>
      <c r="F93" s="90">
        <v>150</v>
      </c>
      <c r="G93" s="91">
        <v>19.64</v>
      </c>
      <c r="H93" s="91">
        <v>12.95</v>
      </c>
      <c r="I93" s="91">
        <v>32.32</v>
      </c>
      <c r="J93" s="91">
        <v>222.84</v>
      </c>
      <c r="K93" s="90">
        <v>11863</v>
      </c>
      <c r="L93" s="92">
        <v>76.08</v>
      </c>
    </row>
    <row r="94" spans="1:12" ht="15" x14ac:dyDescent="0.25">
      <c r="A94" s="15"/>
      <c r="B94" s="10"/>
      <c r="C94" s="7"/>
      <c r="D94" s="34" t="s">
        <v>22</v>
      </c>
      <c r="E94" s="89" t="s">
        <v>48</v>
      </c>
      <c r="F94" s="95">
        <v>200</v>
      </c>
      <c r="G94" s="91">
        <v>0.2</v>
      </c>
      <c r="H94" s="91">
        <v>0.1</v>
      </c>
      <c r="I94" s="91">
        <v>13.9</v>
      </c>
      <c r="J94" s="91">
        <v>55</v>
      </c>
      <c r="K94" s="53">
        <v>11343</v>
      </c>
      <c r="L94" s="92">
        <v>7.35</v>
      </c>
    </row>
    <row r="95" spans="1:12" ht="15" x14ac:dyDescent="0.25">
      <c r="A95" s="15"/>
      <c r="B95" s="10"/>
      <c r="C95" s="7"/>
      <c r="D95" s="78" t="s">
        <v>45</v>
      </c>
      <c r="E95" s="89" t="s">
        <v>71</v>
      </c>
      <c r="F95" s="95">
        <v>25</v>
      </c>
      <c r="G95" s="93">
        <v>7.5</v>
      </c>
      <c r="H95" s="93">
        <v>6.15</v>
      </c>
      <c r="I95" s="93">
        <v>32.549999999999997</v>
      </c>
      <c r="J95" s="93">
        <v>72</v>
      </c>
      <c r="K95" s="53">
        <v>11336</v>
      </c>
      <c r="L95" s="92">
        <v>4.21</v>
      </c>
    </row>
    <row r="96" spans="1:12" ht="15" x14ac:dyDescent="0.25">
      <c r="A96" s="15"/>
      <c r="B96" s="10"/>
      <c r="C96" s="7"/>
      <c r="D96" s="173" t="s">
        <v>23</v>
      </c>
      <c r="E96" s="89" t="s">
        <v>72</v>
      </c>
      <c r="F96" s="90">
        <v>100</v>
      </c>
      <c r="G96" s="32">
        <v>0.52</v>
      </c>
      <c r="H96" s="32">
        <v>0.52</v>
      </c>
      <c r="I96" s="32">
        <v>15.08</v>
      </c>
      <c r="J96" s="32">
        <v>63.28</v>
      </c>
      <c r="K96" s="90">
        <v>11337</v>
      </c>
      <c r="L96" s="92">
        <v>21</v>
      </c>
    </row>
    <row r="97" spans="1:21" ht="15" x14ac:dyDescent="0.25">
      <c r="A97" s="16"/>
      <c r="B97" s="11"/>
      <c r="C97" s="5"/>
      <c r="D97" s="35" t="s">
        <v>31</v>
      </c>
      <c r="E97" s="36"/>
      <c r="F97" s="56">
        <f>SUM(F93:F96)</f>
        <v>475</v>
      </c>
      <c r="G97" s="67">
        <f>SUM(G93:G96)</f>
        <v>27.86</v>
      </c>
      <c r="H97" s="67">
        <f>SUM(H93:H96)</f>
        <v>19.72</v>
      </c>
      <c r="I97" s="67">
        <f>SUM(I93:I96)</f>
        <v>93.85</v>
      </c>
      <c r="J97" s="67">
        <f>SUM(J93:J96)</f>
        <v>413.12</v>
      </c>
      <c r="K97" s="62"/>
      <c r="L97" s="125">
        <f>SUM(L93:L96)</f>
        <v>108.63999999999999</v>
      </c>
    </row>
    <row r="98" spans="1:21" ht="15" x14ac:dyDescent="0.25">
      <c r="A98" s="17">
        <f>A93</f>
        <v>2</v>
      </c>
      <c r="B98" s="9">
        <f>B93</f>
        <v>2</v>
      </c>
      <c r="C98" s="6" t="s">
        <v>24</v>
      </c>
      <c r="D98" s="34" t="s">
        <v>25</v>
      </c>
      <c r="E98" s="89" t="s">
        <v>57</v>
      </c>
      <c r="F98" s="90">
        <v>200</v>
      </c>
      <c r="G98" s="93">
        <v>1.84</v>
      </c>
      <c r="H98" s="93">
        <v>5.76</v>
      </c>
      <c r="I98" s="93">
        <v>0.24</v>
      </c>
      <c r="J98" s="93">
        <v>187.85</v>
      </c>
      <c r="K98" s="60">
        <v>11385</v>
      </c>
      <c r="L98" s="91">
        <v>29.46</v>
      </c>
    </row>
    <row r="99" spans="1:21" ht="15" x14ac:dyDescent="0.25">
      <c r="A99" s="15"/>
      <c r="B99" s="10"/>
      <c r="C99" s="7"/>
      <c r="D99" s="78" t="s">
        <v>27</v>
      </c>
      <c r="E99" s="89" t="s">
        <v>58</v>
      </c>
      <c r="F99" s="95">
        <v>150</v>
      </c>
      <c r="G99" s="93">
        <v>2.98</v>
      </c>
      <c r="H99" s="93">
        <v>4</v>
      </c>
      <c r="I99" s="93">
        <v>24.53</v>
      </c>
      <c r="J99" s="93">
        <v>141.83000000000001</v>
      </c>
      <c r="K99" s="53">
        <v>11466</v>
      </c>
      <c r="L99" s="95">
        <v>12.19</v>
      </c>
    </row>
    <row r="100" spans="1:21" ht="15" x14ac:dyDescent="0.25">
      <c r="A100" s="15"/>
      <c r="B100" s="10"/>
      <c r="C100" s="7"/>
      <c r="D100" s="34" t="s">
        <v>26</v>
      </c>
      <c r="E100" s="89" t="s">
        <v>59</v>
      </c>
      <c r="F100" s="95">
        <v>90</v>
      </c>
      <c r="G100" s="91">
        <v>16.5</v>
      </c>
      <c r="H100" s="91">
        <v>4.84</v>
      </c>
      <c r="I100" s="91">
        <v>3.24</v>
      </c>
      <c r="J100" s="91">
        <v>196.95</v>
      </c>
      <c r="K100" s="53">
        <v>11414</v>
      </c>
      <c r="L100" s="92">
        <v>93.56</v>
      </c>
    </row>
    <row r="101" spans="1:21" ht="15" x14ac:dyDescent="0.25">
      <c r="A101" s="15"/>
      <c r="B101" s="10"/>
      <c r="C101" s="7"/>
      <c r="D101" s="34" t="s">
        <v>22</v>
      </c>
      <c r="E101" s="89" t="s">
        <v>42</v>
      </c>
      <c r="F101" s="95">
        <v>200</v>
      </c>
      <c r="G101" s="93">
        <v>1.65</v>
      </c>
      <c r="H101" s="93">
        <v>0.15</v>
      </c>
      <c r="I101" s="93">
        <v>11.7</v>
      </c>
      <c r="J101" s="93">
        <v>56</v>
      </c>
      <c r="K101" s="53">
        <v>11343</v>
      </c>
      <c r="L101" s="92">
        <v>4.1100000000000003</v>
      </c>
      <c r="Q101" s="148"/>
      <c r="R101" s="148"/>
      <c r="S101" s="148"/>
      <c r="T101" s="148"/>
      <c r="U101" s="149"/>
    </row>
    <row r="102" spans="1:21" ht="15" x14ac:dyDescent="0.25">
      <c r="A102" s="15"/>
      <c r="B102" s="10"/>
      <c r="C102" s="7"/>
      <c r="D102" s="34" t="s">
        <v>29</v>
      </c>
      <c r="E102" s="94" t="s">
        <v>43</v>
      </c>
      <c r="F102" s="95">
        <v>25</v>
      </c>
      <c r="G102" s="32">
        <v>1.32</v>
      </c>
      <c r="H102" s="55">
        <v>0.24</v>
      </c>
      <c r="I102" s="55">
        <v>8.34</v>
      </c>
      <c r="J102" s="55">
        <v>38.676000000000002</v>
      </c>
      <c r="K102" s="53">
        <v>11336</v>
      </c>
      <c r="L102" s="92">
        <v>3.18</v>
      </c>
    </row>
    <row r="103" spans="1:21" ht="15" x14ac:dyDescent="0.25">
      <c r="A103" s="15"/>
      <c r="B103" s="10"/>
      <c r="C103" s="7"/>
      <c r="D103" s="34" t="s">
        <v>30</v>
      </c>
      <c r="E103" s="94" t="s">
        <v>73</v>
      </c>
      <c r="F103" s="95">
        <v>25</v>
      </c>
      <c r="G103" s="55">
        <v>1.05</v>
      </c>
      <c r="H103" s="55">
        <v>0.19</v>
      </c>
      <c r="I103" s="55">
        <v>6.67</v>
      </c>
      <c r="J103" s="55">
        <v>30.9</v>
      </c>
      <c r="K103" s="53">
        <v>11336</v>
      </c>
      <c r="L103" s="92">
        <v>2.88</v>
      </c>
    </row>
    <row r="104" spans="1:21" ht="15" x14ac:dyDescent="0.25">
      <c r="A104" s="15"/>
      <c r="B104" s="10"/>
      <c r="C104" s="7"/>
      <c r="D104" s="157" t="s">
        <v>92</v>
      </c>
      <c r="E104" s="158" t="s">
        <v>94</v>
      </c>
      <c r="F104" s="37">
        <v>60</v>
      </c>
      <c r="G104" s="37">
        <v>0.35</v>
      </c>
      <c r="H104" s="37">
        <v>6.06</v>
      </c>
      <c r="I104" s="37">
        <v>1.96</v>
      </c>
      <c r="J104" s="37">
        <v>62.04</v>
      </c>
      <c r="K104" s="38">
        <v>11369</v>
      </c>
      <c r="L104" s="160">
        <v>17.57</v>
      </c>
    </row>
    <row r="105" spans="1:21" ht="16.5" thickBot="1" x14ac:dyDescent="0.3">
      <c r="A105" s="15"/>
      <c r="B105" s="10"/>
      <c r="C105" s="7"/>
      <c r="D105" s="39" t="s">
        <v>31</v>
      </c>
      <c r="E105" s="40"/>
      <c r="F105" s="58">
        <f>SUM(F98:F104)</f>
        <v>750</v>
      </c>
      <c r="G105" s="66">
        <f>SUM(G98:G104)</f>
        <v>25.69</v>
      </c>
      <c r="H105" s="66">
        <f>SUM(H98:H103)</f>
        <v>15.18</v>
      </c>
      <c r="I105" s="66">
        <f>SUM(I98:I103)</f>
        <v>54.72</v>
      </c>
      <c r="J105" s="66">
        <f>SUM(J98:J103)</f>
        <v>652.20600000000002</v>
      </c>
      <c r="K105" s="63"/>
      <c r="L105" s="161">
        <f>SUM(L98:L104)</f>
        <v>162.95000000000002</v>
      </c>
    </row>
    <row r="106" spans="1:21" ht="16.5" thickBot="1" x14ac:dyDescent="0.3">
      <c r="A106" s="41">
        <f>A93</f>
        <v>2</v>
      </c>
      <c r="B106" s="42">
        <f>B93</f>
        <v>2</v>
      </c>
      <c r="C106" s="179" t="s">
        <v>4</v>
      </c>
      <c r="D106" s="180"/>
      <c r="E106" s="44"/>
      <c r="F106" s="64">
        <v>1250</v>
      </c>
      <c r="G106" s="75">
        <f>SUM(G105,G97)</f>
        <v>53.55</v>
      </c>
      <c r="H106" s="75">
        <f>SUM(H105,H97)</f>
        <v>34.9</v>
      </c>
      <c r="I106" s="75">
        <f>SUM(I97,I105)</f>
        <v>148.57</v>
      </c>
      <c r="J106" s="75">
        <f>SUM(J97,J105)</f>
        <v>1065.326</v>
      </c>
      <c r="K106" s="64"/>
      <c r="L106" s="166"/>
    </row>
    <row r="107" spans="1:21" ht="15" x14ac:dyDescent="0.25">
      <c r="A107" s="12">
        <v>2</v>
      </c>
      <c r="B107" s="13">
        <v>3</v>
      </c>
      <c r="C107" s="130" t="s">
        <v>20</v>
      </c>
      <c r="D107" s="152" t="s">
        <v>64</v>
      </c>
      <c r="E107" s="103" t="s">
        <v>83</v>
      </c>
      <c r="F107" s="97">
        <v>40</v>
      </c>
      <c r="G107" s="55">
        <v>1.65</v>
      </c>
      <c r="H107" s="55">
        <v>14.27</v>
      </c>
      <c r="I107" s="55">
        <v>9.9</v>
      </c>
      <c r="J107" s="55">
        <v>210.5968</v>
      </c>
      <c r="K107" s="97">
        <v>11863</v>
      </c>
      <c r="L107" s="99">
        <v>31.29</v>
      </c>
    </row>
    <row r="108" spans="1:21" ht="15" x14ac:dyDescent="0.25">
      <c r="A108" s="15"/>
      <c r="B108" s="10"/>
      <c r="C108" s="131"/>
      <c r="D108" s="120" t="s">
        <v>21</v>
      </c>
      <c r="E108" s="89" t="s">
        <v>106</v>
      </c>
      <c r="F108" s="95">
        <v>210</v>
      </c>
      <c r="G108" s="91">
        <v>3.94</v>
      </c>
      <c r="H108" s="91">
        <v>5.1100000000000003</v>
      </c>
      <c r="I108" s="91">
        <v>27.5</v>
      </c>
      <c r="J108" s="91">
        <v>170.2</v>
      </c>
      <c r="K108" s="53">
        <v>11343</v>
      </c>
      <c r="L108" s="92">
        <v>54.05</v>
      </c>
    </row>
    <row r="109" spans="1:21" ht="15" x14ac:dyDescent="0.25">
      <c r="A109" s="15"/>
      <c r="B109" s="10"/>
      <c r="C109" s="131"/>
      <c r="D109" s="34" t="s">
        <v>22</v>
      </c>
      <c r="E109" s="103" t="s">
        <v>52</v>
      </c>
      <c r="F109" s="98">
        <v>200</v>
      </c>
      <c r="G109" s="93">
        <v>1.65</v>
      </c>
      <c r="H109" s="93">
        <v>0.15</v>
      </c>
      <c r="I109" s="93">
        <v>11.7</v>
      </c>
      <c r="J109" s="93">
        <v>56</v>
      </c>
      <c r="K109" s="53">
        <v>11336</v>
      </c>
      <c r="L109" s="99">
        <v>16.21</v>
      </c>
    </row>
    <row r="110" spans="1:21" ht="15.75" customHeight="1" x14ac:dyDescent="0.25">
      <c r="A110" s="15"/>
      <c r="B110" s="10"/>
      <c r="C110" s="131"/>
      <c r="D110" s="153" t="s">
        <v>45</v>
      </c>
      <c r="E110" s="89" t="s">
        <v>71</v>
      </c>
      <c r="F110" s="95">
        <v>25</v>
      </c>
      <c r="G110" s="93">
        <v>7.5</v>
      </c>
      <c r="H110" s="93">
        <v>6.15</v>
      </c>
      <c r="I110" s="93">
        <v>32.549999999999997</v>
      </c>
      <c r="J110" s="93">
        <v>72</v>
      </c>
      <c r="K110" s="53">
        <v>11336</v>
      </c>
      <c r="L110" s="92">
        <v>4.21</v>
      </c>
    </row>
    <row r="111" spans="1:21" ht="15" x14ac:dyDescent="0.25">
      <c r="A111" s="15"/>
      <c r="B111" s="10"/>
      <c r="C111" s="131"/>
      <c r="D111" s="153" t="s">
        <v>30</v>
      </c>
      <c r="E111" s="94" t="s">
        <v>73</v>
      </c>
      <c r="F111" s="95">
        <v>25</v>
      </c>
      <c r="G111" s="55">
        <v>1.32</v>
      </c>
      <c r="H111" s="55">
        <v>0.24</v>
      </c>
      <c r="I111" s="55">
        <v>8.34</v>
      </c>
      <c r="J111" s="55">
        <v>38.700000000000003</v>
      </c>
      <c r="K111" s="53">
        <v>11336</v>
      </c>
      <c r="L111" s="92">
        <v>2.88</v>
      </c>
    </row>
    <row r="112" spans="1:21" ht="15" x14ac:dyDescent="0.25">
      <c r="A112" s="16"/>
      <c r="B112" s="11"/>
      <c r="C112" s="132"/>
      <c r="D112" s="35" t="s">
        <v>31</v>
      </c>
      <c r="E112" s="36"/>
      <c r="F112" s="56">
        <f>SUM(F107:F111)</f>
        <v>500</v>
      </c>
      <c r="G112" s="67">
        <f>SUM(G107:G111)</f>
        <v>16.059999999999999</v>
      </c>
      <c r="H112" s="67">
        <f>SUM(H107:H111)</f>
        <v>25.919999999999998</v>
      </c>
      <c r="I112" s="67">
        <f>SUM(I107:I111)</f>
        <v>89.99</v>
      </c>
      <c r="J112" s="67">
        <f>SUM(J107:J111)</f>
        <v>547.49680000000001</v>
      </c>
      <c r="K112" s="62"/>
      <c r="L112" s="125">
        <f>SUM(L107:L111)</f>
        <v>108.64</v>
      </c>
    </row>
    <row r="113" spans="1:12" ht="15" x14ac:dyDescent="0.25">
      <c r="A113" s="17">
        <f>A107</f>
        <v>2</v>
      </c>
      <c r="B113" s="9">
        <f>B107</f>
        <v>3</v>
      </c>
      <c r="C113" s="133" t="s">
        <v>24</v>
      </c>
      <c r="D113" s="34" t="s">
        <v>25</v>
      </c>
      <c r="E113" s="89" t="s">
        <v>60</v>
      </c>
      <c r="F113" s="90">
        <v>200</v>
      </c>
      <c r="G113" s="93">
        <v>3.96</v>
      </c>
      <c r="H113" s="93">
        <v>5.28</v>
      </c>
      <c r="I113" s="93">
        <v>17.72</v>
      </c>
      <c r="J113" s="93">
        <v>231.58</v>
      </c>
      <c r="K113" s="60">
        <v>11386</v>
      </c>
      <c r="L113" s="91">
        <v>22.39</v>
      </c>
    </row>
    <row r="114" spans="1:12" ht="15" x14ac:dyDescent="0.25">
      <c r="A114" s="15"/>
      <c r="B114" s="10"/>
      <c r="C114" s="131"/>
      <c r="D114" s="34" t="s">
        <v>26</v>
      </c>
      <c r="E114" s="89" t="s">
        <v>99</v>
      </c>
      <c r="F114" s="97">
        <v>90</v>
      </c>
      <c r="G114" s="55">
        <v>1.65</v>
      </c>
      <c r="H114" s="55">
        <v>14.27</v>
      </c>
      <c r="I114" s="55">
        <v>9.9</v>
      </c>
      <c r="J114" s="55">
        <v>210.5968</v>
      </c>
      <c r="K114" s="90">
        <v>11863</v>
      </c>
      <c r="L114" s="99">
        <v>69.67</v>
      </c>
    </row>
    <row r="115" spans="1:12" ht="15" x14ac:dyDescent="0.25">
      <c r="A115" s="15"/>
      <c r="B115" s="10"/>
      <c r="C115" s="131"/>
      <c r="D115" s="78" t="s">
        <v>27</v>
      </c>
      <c r="E115" s="89" t="s">
        <v>51</v>
      </c>
      <c r="F115" s="95">
        <v>150</v>
      </c>
      <c r="G115" s="91">
        <v>3.94</v>
      </c>
      <c r="H115" s="91">
        <v>5.1100000000000003</v>
      </c>
      <c r="I115" s="91">
        <v>27.5</v>
      </c>
      <c r="J115" s="91">
        <v>170.2</v>
      </c>
      <c r="K115" s="53">
        <v>11343</v>
      </c>
      <c r="L115" s="92">
        <v>31.47</v>
      </c>
    </row>
    <row r="116" spans="1:12" ht="15" x14ac:dyDescent="0.25">
      <c r="A116" s="15"/>
      <c r="B116" s="10"/>
      <c r="C116" s="131"/>
      <c r="D116" s="78" t="s">
        <v>28</v>
      </c>
      <c r="E116" s="89" t="s">
        <v>81</v>
      </c>
      <c r="F116" s="95">
        <v>200</v>
      </c>
      <c r="G116" s="93">
        <v>0.27</v>
      </c>
      <c r="H116" s="93">
        <v>0.09</v>
      </c>
      <c r="I116" s="93">
        <v>22.75</v>
      </c>
      <c r="J116" s="93">
        <v>92.22</v>
      </c>
      <c r="K116" s="53">
        <v>11387</v>
      </c>
      <c r="L116" s="92">
        <v>4.9800000000000004</v>
      </c>
    </row>
    <row r="117" spans="1:12" ht="15" x14ac:dyDescent="0.25">
      <c r="A117" s="15"/>
      <c r="B117" s="10"/>
      <c r="C117" s="131"/>
      <c r="D117" s="34" t="s">
        <v>29</v>
      </c>
      <c r="E117" s="94" t="s">
        <v>43</v>
      </c>
      <c r="F117" s="95">
        <v>50</v>
      </c>
      <c r="G117" s="93">
        <v>1.65</v>
      </c>
      <c r="H117" s="93">
        <v>0.15</v>
      </c>
      <c r="I117" s="93">
        <v>11.7</v>
      </c>
      <c r="J117" s="93">
        <v>56</v>
      </c>
      <c r="K117" s="53">
        <v>11336</v>
      </c>
      <c r="L117" s="92">
        <v>6.36</v>
      </c>
    </row>
    <row r="118" spans="1:12" ht="15" x14ac:dyDescent="0.25">
      <c r="A118" s="15"/>
      <c r="B118" s="10"/>
      <c r="C118" s="131"/>
      <c r="D118" s="153" t="s">
        <v>30</v>
      </c>
      <c r="E118" s="94" t="s">
        <v>73</v>
      </c>
      <c r="F118" s="95">
        <v>25</v>
      </c>
      <c r="G118" s="55">
        <v>1.32</v>
      </c>
      <c r="H118" s="55">
        <v>0.24</v>
      </c>
      <c r="I118" s="55">
        <v>8.34</v>
      </c>
      <c r="J118" s="55">
        <v>38.700000000000003</v>
      </c>
      <c r="K118" s="53">
        <v>11336</v>
      </c>
      <c r="L118" s="92">
        <v>2.88</v>
      </c>
    </row>
    <row r="119" spans="1:12" ht="15" x14ac:dyDescent="0.25">
      <c r="A119" s="15"/>
      <c r="B119" s="10"/>
      <c r="C119" s="131"/>
      <c r="D119" s="31" t="s">
        <v>23</v>
      </c>
      <c r="E119" s="146" t="s">
        <v>72</v>
      </c>
      <c r="F119" s="32">
        <v>120</v>
      </c>
      <c r="G119" s="32">
        <v>0.48</v>
      </c>
      <c r="H119" s="32">
        <v>0.48</v>
      </c>
      <c r="I119" s="32">
        <v>11.76</v>
      </c>
      <c r="J119" s="32">
        <v>56.4</v>
      </c>
      <c r="K119" s="33">
        <v>11337</v>
      </c>
      <c r="L119" s="160">
        <v>25.2</v>
      </c>
    </row>
    <row r="120" spans="1:12" ht="16.5" thickBot="1" x14ac:dyDescent="0.3">
      <c r="A120" s="15"/>
      <c r="B120" s="10"/>
      <c r="C120" s="131"/>
      <c r="D120" s="39" t="s">
        <v>31</v>
      </c>
      <c r="E120" s="40"/>
      <c r="F120" s="58">
        <v>715</v>
      </c>
      <c r="G120" s="66">
        <f>SUM(G113:G119)</f>
        <v>13.27</v>
      </c>
      <c r="H120" s="66">
        <f>SUM(H113:H118)</f>
        <v>25.139999999999997</v>
      </c>
      <c r="I120" s="66">
        <f>SUM(I113:I118)</f>
        <v>97.910000000000011</v>
      </c>
      <c r="J120" s="66">
        <f>SUM(J113:J118)</f>
        <v>799.29680000000008</v>
      </c>
      <c r="K120" s="63"/>
      <c r="L120" s="161">
        <f>SUM(L113:L119)</f>
        <v>162.94999999999999</v>
      </c>
    </row>
    <row r="121" spans="1:12" ht="16.5" thickBot="1" x14ac:dyDescent="0.25">
      <c r="A121" s="41">
        <f>A107</f>
        <v>2</v>
      </c>
      <c r="B121" s="42">
        <f>B107</f>
        <v>3</v>
      </c>
      <c r="C121" s="177" t="s">
        <v>4</v>
      </c>
      <c r="D121" s="178"/>
      <c r="E121" s="43"/>
      <c r="F121" s="59">
        <v>1215</v>
      </c>
      <c r="G121" s="74">
        <f>SUM(G120,G112)</f>
        <v>29.33</v>
      </c>
      <c r="H121" s="74">
        <f>SUM(H112,H120)</f>
        <v>51.059999999999995</v>
      </c>
      <c r="I121" s="74">
        <f>SUM(I112,I120)</f>
        <v>187.9</v>
      </c>
      <c r="J121" s="74">
        <f>SUM(J112,J120)</f>
        <v>1346.7936</v>
      </c>
      <c r="K121" s="59"/>
      <c r="L121" s="167"/>
    </row>
    <row r="122" spans="1:12" ht="15" x14ac:dyDescent="0.25">
      <c r="A122" s="12">
        <v>2</v>
      </c>
      <c r="B122" s="13">
        <v>4</v>
      </c>
      <c r="C122" s="14" t="s">
        <v>20</v>
      </c>
      <c r="D122" s="152" t="s">
        <v>27</v>
      </c>
      <c r="E122" s="89" t="s">
        <v>77</v>
      </c>
      <c r="F122" s="90">
        <v>160</v>
      </c>
      <c r="G122" s="91">
        <v>1.65</v>
      </c>
      <c r="H122" s="91">
        <v>14.27</v>
      </c>
      <c r="I122" s="91">
        <v>9.9</v>
      </c>
      <c r="J122" s="91">
        <v>174.5968</v>
      </c>
      <c r="K122" s="90">
        <v>11362</v>
      </c>
      <c r="L122" s="92">
        <v>30.74</v>
      </c>
    </row>
    <row r="123" spans="1:12" ht="15" x14ac:dyDescent="0.25">
      <c r="A123" s="15"/>
      <c r="B123" s="10"/>
      <c r="C123" s="7"/>
      <c r="D123" s="31" t="s">
        <v>26</v>
      </c>
      <c r="E123" s="89" t="s">
        <v>78</v>
      </c>
      <c r="F123" s="90">
        <v>90</v>
      </c>
      <c r="G123" s="93">
        <v>8.1999999999999993</v>
      </c>
      <c r="H123" s="93">
        <v>8.4</v>
      </c>
      <c r="I123" s="93">
        <v>36.200000000000003</v>
      </c>
      <c r="J123" s="93">
        <v>212.1</v>
      </c>
      <c r="K123" s="90">
        <v>11356</v>
      </c>
      <c r="L123" s="92">
        <v>67.25</v>
      </c>
    </row>
    <row r="124" spans="1:12" ht="15" x14ac:dyDescent="0.25">
      <c r="A124" s="15"/>
      <c r="B124" s="10"/>
      <c r="C124" s="7"/>
      <c r="D124" s="34" t="s">
        <v>22</v>
      </c>
      <c r="E124" s="89" t="s">
        <v>79</v>
      </c>
      <c r="F124" s="90">
        <v>200</v>
      </c>
      <c r="G124" s="93">
        <v>7.5</v>
      </c>
      <c r="H124" s="93">
        <v>6.15</v>
      </c>
      <c r="I124" s="93">
        <v>32.549999999999997</v>
      </c>
      <c r="J124" s="93">
        <v>132.5</v>
      </c>
      <c r="K124" s="53">
        <v>11608</v>
      </c>
      <c r="L124" s="92">
        <v>3.56</v>
      </c>
    </row>
    <row r="125" spans="1:12" ht="15" x14ac:dyDescent="0.25">
      <c r="A125" s="15"/>
      <c r="B125" s="10"/>
      <c r="C125" s="7"/>
      <c r="D125" s="34" t="s">
        <v>45</v>
      </c>
      <c r="E125" s="94" t="s">
        <v>71</v>
      </c>
      <c r="F125" s="95">
        <v>25</v>
      </c>
      <c r="G125" s="93">
        <v>5.0999999999999996</v>
      </c>
      <c r="H125" s="93">
        <v>1.9</v>
      </c>
      <c r="I125" s="93">
        <v>7.4</v>
      </c>
      <c r="J125" s="93">
        <v>70</v>
      </c>
      <c r="K125" s="90">
        <v>11501</v>
      </c>
      <c r="L125" s="92">
        <v>4.21</v>
      </c>
    </row>
    <row r="126" spans="1:12" ht="15" x14ac:dyDescent="0.25">
      <c r="A126" s="15"/>
      <c r="B126" s="10"/>
      <c r="C126" s="7"/>
      <c r="D126" s="151" t="s">
        <v>30</v>
      </c>
      <c r="E126" s="146" t="s">
        <v>73</v>
      </c>
      <c r="F126" s="32">
        <v>25</v>
      </c>
      <c r="G126" s="55">
        <v>1.32</v>
      </c>
      <c r="H126" s="55">
        <v>0.24</v>
      </c>
      <c r="I126" s="55">
        <v>8.34</v>
      </c>
      <c r="J126" s="55">
        <v>38.700000000000003</v>
      </c>
      <c r="K126" s="53">
        <v>11336</v>
      </c>
      <c r="L126" s="160">
        <v>2.88</v>
      </c>
    </row>
    <row r="127" spans="1:12" ht="15.75" x14ac:dyDescent="0.25">
      <c r="A127" s="16"/>
      <c r="B127" s="11"/>
      <c r="C127" s="5"/>
      <c r="D127" s="35" t="s">
        <v>31</v>
      </c>
      <c r="E127" s="36"/>
      <c r="F127" s="56">
        <v>500</v>
      </c>
      <c r="G127" s="67">
        <f>SUM(G122:G126)</f>
        <v>23.770000000000003</v>
      </c>
      <c r="H127" s="67">
        <f>SUM(H122:H126)</f>
        <v>30.959999999999997</v>
      </c>
      <c r="I127" s="67">
        <f>SUM(I122:I126)</f>
        <v>94.390000000000015</v>
      </c>
      <c r="J127" s="67">
        <f>SUM(J122:J126)</f>
        <v>627.89679999999998</v>
      </c>
      <c r="K127" s="62"/>
      <c r="L127" s="79">
        <f>SUM(L122:L126)</f>
        <v>108.63999999999999</v>
      </c>
    </row>
    <row r="128" spans="1:12" ht="15" x14ac:dyDescent="0.25">
      <c r="A128" s="17">
        <f>A122</f>
        <v>2</v>
      </c>
      <c r="B128" s="9">
        <f>B122</f>
        <v>4</v>
      </c>
      <c r="C128" s="6" t="s">
        <v>24</v>
      </c>
      <c r="D128" s="34" t="s">
        <v>25</v>
      </c>
      <c r="E128" s="89" t="s">
        <v>61</v>
      </c>
      <c r="F128" s="90">
        <v>200</v>
      </c>
      <c r="G128" s="93">
        <v>7.48</v>
      </c>
      <c r="H128" s="93">
        <v>8.4499999999999993</v>
      </c>
      <c r="I128" s="93">
        <v>11.37</v>
      </c>
      <c r="J128" s="93">
        <v>148.65</v>
      </c>
      <c r="K128" s="60">
        <v>11387</v>
      </c>
      <c r="L128" s="91">
        <v>35.619999999999997</v>
      </c>
    </row>
    <row r="129" spans="1:12" ht="15" x14ac:dyDescent="0.25">
      <c r="A129" s="15"/>
      <c r="B129" s="10"/>
      <c r="C129" s="7"/>
      <c r="D129" s="78" t="s">
        <v>27</v>
      </c>
      <c r="E129" s="89" t="s">
        <v>62</v>
      </c>
      <c r="F129" s="95">
        <v>150</v>
      </c>
      <c r="G129" s="91">
        <v>7.31</v>
      </c>
      <c r="H129" s="91">
        <v>10.81</v>
      </c>
      <c r="I129" s="91">
        <v>45.55</v>
      </c>
      <c r="J129" s="91">
        <v>182.1</v>
      </c>
      <c r="K129" s="90">
        <v>11539</v>
      </c>
      <c r="L129" s="92">
        <v>26.02</v>
      </c>
    </row>
    <row r="130" spans="1:12" ht="15" x14ac:dyDescent="0.25">
      <c r="A130" s="15"/>
      <c r="B130" s="10"/>
      <c r="C130" s="7"/>
      <c r="D130" s="153" t="s">
        <v>26</v>
      </c>
      <c r="E130" s="89" t="s">
        <v>74</v>
      </c>
      <c r="F130" s="95">
        <v>100</v>
      </c>
      <c r="G130" s="93">
        <v>8.1999999999999993</v>
      </c>
      <c r="H130" s="93">
        <v>8.4</v>
      </c>
      <c r="I130" s="93">
        <v>36.200000000000003</v>
      </c>
      <c r="J130" s="93">
        <v>244.1</v>
      </c>
      <c r="K130" s="90">
        <v>11522</v>
      </c>
      <c r="L130" s="95">
        <v>78.209999999999994</v>
      </c>
    </row>
    <row r="131" spans="1:12" ht="15" x14ac:dyDescent="0.25">
      <c r="A131" s="15"/>
      <c r="B131" s="10"/>
      <c r="C131" s="7"/>
      <c r="D131" s="78" t="s">
        <v>28</v>
      </c>
      <c r="E131" s="89" t="s">
        <v>100</v>
      </c>
      <c r="F131" s="95">
        <v>200</v>
      </c>
      <c r="G131" s="93">
        <v>0.27</v>
      </c>
      <c r="H131" s="93">
        <v>0.09</v>
      </c>
      <c r="I131" s="93">
        <v>22.75</v>
      </c>
      <c r="J131" s="93">
        <v>92.22</v>
      </c>
      <c r="K131" s="53">
        <v>11342</v>
      </c>
      <c r="L131" s="92">
        <v>13.86</v>
      </c>
    </row>
    <row r="132" spans="1:12" ht="15" x14ac:dyDescent="0.25">
      <c r="A132" s="15"/>
      <c r="B132" s="10"/>
      <c r="C132" s="7"/>
      <c r="D132" s="34" t="s">
        <v>29</v>
      </c>
      <c r="E132" s="94" t="s">
        <v>43</v>
      </c>
      <c r="F132" s="95">
        <v>50</v>
      </c>
      <c r="G132" s="93">
        <v>1.65</v>
      </c>
      <c r="H132" s="93">
        <v>0.15</v>
      </c>
      <c r="I132" s="93">
        <v>11.7</v>
      </c>
      <c r="J132" s="93">
        <v>56</v>
      </c>
      <c r="K132" s="53">
        <v>11336</v>
      </c>
      <c r="L132" s="92">
        <v>6.36</v>
      </c>
    </row>
    <row r="133" spans="1:12" ht="15" x14ac:dyDescent="0.25">
      <c r="A133" s="15"/>
      <c r="B133" s="10"/>
      <c r="C133" s="7"/>
      <c r="D133" s="34" t="s">
        <v>30</v>
      </c>
      <c r="E133" s="94" t="s">
        <v>73</v>
      </c>
      <c r="F133" s="95">
        <v>25</v>
      </c>
      <c r="G133" s="55">
        <v>1.32</v>
      </c>
      <c r="H133" s="55">
        <v>0.24</v>
      </c>
      <c r="I133" s="55">
        <v>8.34</v>
      </c>
      <c r="J133" s="55">
        <v>38.700000000000003</v>
      </c>
      <c r="K133" s="53">
        <v>11336</v>
      </c>
      <c r="L133" s="92">
        <v>2.88</v>
      </c>
    </row>
    <row r="134" spans="1:12" ht="16.5" thickBot="1" x14ac:dyDescent="0.3">
      <c r="A134" s="15"/>
      <c r="B134" s="10"/>
      <c r="C134" s="7"/>
      <c r="D134" s="39" t="s">
        <v>31</v>
      </c>
      <c r="E134" s="40"/>
      <c r="F134" s="58">
        <v>700</v>
      </c>
      <c r="G134" s="66">
        <f>SUM(G128:G133)</f>
        <v>26.229999999999997</v>
      </c>
      <c r="H134" s="66">
        <f>SUM(H128:H133)</f>
        <v>28.139999999999993</v>
      </c>
      <c r="I134" s="66">
        <f>SUM(I128:I133)</f>
        <v>135.91</v>
      </c>
      <c r="J134" s="66">
        <f>SUM(J128:J133)</f>
        <v>761.7700000000001</v>
      </c>
      <c r="K134" s="63"/>
      <c r="L134" s="161">
        <f>SUM(L128:L133)</f>
        <v>162.94999999999999</v>
      </c>
    </row>
    <row r="135" spans="1:12" ht="16.5" thickBot="1" x14ac:dyDescent="0.3">
      <c r="A135" s="41">
        <f>A122</f>
        <v>2</v>
      </c>
      <c r="B135" s="42">
        <f>B122</f>
        <v>4</v>
      </c>
      <c r="C135" s="179" t="s">
        <v>4</v>
      </c>
      <c r="D135" s="180"/>
      <c r="E135" s="44"/>
      <c r="F135" s="64">
        <v>1200</v>
      </c>
      <c r="G135" s="75">
        <f>SUM(G134,G127)</f>
        <v>50</v>
      </c>
      <c r="H135" s="75">
        <f>SUM(H127,H134)</f>
        <v>59.099999999999994</v>
      </c>
      <c r="I135" s="75">
        <f>SUM(I127,I134)</f>
        <v>230.3</v>
      </c>
      <c r="J135" s="75">
        <f>SUM(J127,J134)</f>
        <v>1389.6668</v>
      </c>
      <c r="K135" s="64"/>
      <c r="L135" s="166"/>
    </row>
    <row r="136" spans="1:12" ht="15" x14ac:dyDescent="0.25">
      <c r="A136" s="12">
        <v>2</v>
      </c>
      <c r="B136" s="13">
        <v>5</v>
      </c>
      <c r="C136" s="14" t="s">
        <v>20</v>
      </c>
      <c r="D136" s="152" t="s">
        <v>64</v>
      </c>
      <c r="E136" s="89" t="s">
        <v>50</v>
      </c>
      <c r="F136" s="150" t="s">
        <v>82</v>
      </c>
      <c r="G136" s="91">
        <v>1.65</v>
      </c>
      <c r="H136" s="91">
        <v>14.27</v>
      </c>
      <c r="I136" s="91">
        <v>9.9</v>
      </c>
      <c r="J136" s="91">
        <v>185.33</v>
      </c>
      <c r="K136" s="90">
        <v>11359</v>
      </c>
      <c r="L136" s="92">
        <v>27.74</v>
      </c>
    </row>
    <row r="137" spans="1:12" ht="15" x14ac:dyDescent="0.25">
      <c r="A137" s="15"/>
      <c r="B137" s="10"/>
      <c r="C137" s="7"/>
      <c r="D137" s="147" t="s">
        <v>65</v>
      </c>
      <c r="E137" s="89" t="s">
        <v>80</v>
      </c>
      <c r="F137" s="90">
        <v>190</v>
      </c>
      <c r="G137" s="91">
        <v>5.65</v>
      </c>
      <c r="H137" s="91">
        <v>4.28</v>
      </c>
      <c r="I137" s="91">
        <v>0.32</v>
      </c>
      <c r="J137" s="91">
        <v>64.349999999999994</v>
      </c>
      <c r="K137" s="90">
        <v>11357</v>
      </c>
      <c r="L137" s="92">
        <v>64.55</v>
      </c>
    </row>
    <row r="138" spans="1:12" ht="15" x14ac:dyDescent="0.25">
      <c r="A138" s="15"/>
      <c r="B138" s="10"/>
      <c r="C138" s="7"/>
      <c r="D138" s="34" t="s">
        <v>22</v>
      </c>
      <c r="E138" s="89" t="s">
        <v>81</v>
      </c>
      <c r="F138" s="90">
        <v>200</v>
      </c>
      <c r="G138" s="91">
        <v>0.2</v>
      </c>
      <c r="H138" s="91">
        <v>0.1</v>
      </c>
      <c r="I138" s="91">
        <v>13.9</v>
      </c>
      <c r="J138" s="91">
        <v>86.52</v>
      </c>
      <c r="K138" s="90">
        <v>11344</v>
      </c>
      <c r="L138" s="92">
        <v>9.26</v>
      </c>
    </row>
    <row r="139" spans="1:12" ht="15" x14ac:dyDescent="0.25">
      <c r="A139" s="15"/>
      <c r="B139" s="10"/>
      <c r="C139" s="7"/>
      <c r="D139" s="78" t="s">
        <v>45</v>
      </c>
      <c r="E139" s="89" t="s">
        <v>71</v>
      </c>
      <c r="F139" s="95">
        <v>25</v>
      </c>
      <c r="G139" s="93">
        <v>7.5</v>
      </c>
      <c r="H139" s="93">
        <v>6.15</v>
      </c>
      <c r="I139" s="93">
        <v>32.549999999999997</v>
      </c>
      <c r="J139" s="93">
        <v>72</v>
      </c>
      <c r="K139" s="53">
        <v>11336</v>
      </c>
      <c r="L139" s="92">
        <v>4.21</v>
      </c>
    </row>
    <row r="140" spans="1:12" ht="15" x14ac:dyDescent="0.25">
      <c r="A140" s="15"/>
      <c r="B140" s="10"/>
      <c r="C140" s="7"/>
      <c r="D140" s="34" t="s">
        <v>30</v>
      </c>
      <c r="E140" s="94" t="s">
        <v>73</v>
      </c>
      <c r="F140" s="95">
        <v>50</v>
      </c>
      <c r="G140" s="55">
        <v>1.32</v>
      </c>
      <c r="H140" s="55">
        <v>0.24</v>
      </c>
      <c r="I140" s="55">
        <v>8.34</v>
      </c>
      <c r="J140" s="55">
        <v>38.700000000000003</v>
      </c>
      <c r="K140" s="53">
        <v>11336</v>
      </c>
      <c r="L140" s="92">
        <v>2.88</v>
      </c>
    </row>
    <row r="141" spans="1:12" ht="15.75" customHeight="1" x14ac:dyDescent="0.25">
      <c r="A141" s="16"/>
      <c r="B141" s="11"/>
      <c r="C141" s="5"/>
      <c r="D141" s="35" t="s">
        <v>31</v>
      </c>
      <c r="E141" s="36"/>
      <c r="F141" s="154" t="s">
        <v>89</v>
      </c>
      <c r="G141" s="67">
        <f>SUM(G136:G140)</f>
        <v>16.32</v>
      </c>
      <c r="H141" s="67">
        <f>SUM(H136:H140)</f>
        <v>25.040000000000003</v>
      </c>
      <c r="I141" s="67">
        <f>SUM(I136:I140)</f>
        <v>65.010000000000005</v>
      </c>
      <c r="J141" s="67">
        <f>SUM(J136:J140)</f>
        <v>446.9</v>
      </c>
      <c r="K141" s="62"/>
      <c r="L141" s="79">
        <f>SUM(L136:L140)</f>
        <v>108.63999999999999</v>
      </c>
    </row>
    <row r="142" spans="1:12" ht="15" x14ac:dyDescent="0.25">
      <c r="A142" s="17">
        <f>A136</f>
        <v>2</v>
      </c>
      <c r="B142" s="9">
        <f>B136</f>
        <v>5</v>
      </c>
      <c r="C142" s="6" t="s">
        <v>24</v>
      </c>
      <c r="D142" s="34" t="s">
        <v>25</v>
      </c>
      <c r="E142" s="89" t="s">
        <v>53</v>
      </c>
      <c r="F142" s="90">
        <v>200</v>
      </c>
      <c r="G142" s="93">
        <v>3.75</v>
      </c>
      <c r="H142" s="93">
        <v>11.39</v>
      </c>
      <c r="I142" s="93">
        <v>18.489999999999998</v>
      </c>
      <c r="J142" s="93">
        <v>150.38</v>
      </c>
      <c r="K142" s="60">
        <v>11513</v>
      </c>
      <c r="L142" s="91">
        <v>36.6</v>
      </c>
    </row>
    <row r="143" spans="1:12" ht="15" x14ac:dyDescent="0.25">
      <c r="A143" s="15"/>
      <c r="B143" s="10"/>
      <c r="C143" s="7"/>
      <c r="D143" s="34" t="s">
        <v>26</v>
      </c>
      <c r="E143" s="103" t="s">
        <v>101</v>
      </c>
      <c r="F143" s="98">
        <v>240</v>
      </c>
      <c r="G143" s="55">
        <v>22</v>
      </c>
      <c r="H143" s="55">
        <v>26.31</v>
      </c>
      <c r="I143" s="55">
        <v>70.38</v>
      </c>
      <c r="J143" s="55">
        <v>227.07</v>
      </c>
      <c r="K143" s="97">
        <v>11392</v>
      </c>
      <c r="L143" s="99">
        <v>107.25</v>
      </c>
    </row>
    <row r="144" spans="1:12" ht="15" x14ac:dyDescent="0.25">
      <c r="A144" s="15"/>
      <c r="B144" s="10"/>
      <c r="C144" s="7"/>
      <c r="D144" s="78" t="s">
        <v>28</v>
      </c>
      <c r="E144" s="103" t="s">
        <v>63</v>
      </c>
      <c r="F144" s="95">
        <v>200</v>
      </c>
      <c r="G144" s="109">
        <v>0.26</v>
      </c>
      <c r="H144" s="109">
        <v>0.12</v>
      </c>
      <c r="I144" s="109">
        <v>38.700000000000003</v>
      </c>
      <c r="J144" s="109">
        <v>123.2</v>
      </c>
      <c r="K144" s="97">
        <v>11715</v>
      </c>
      <c r="L144" s="95">
        <v>9.86</v>
      </c>
    </row>
    <row r="145" spans="1:12" ht="15" x14ac:dyDescent="0.25">
      <c r="A145" s="15"/>
      <c r="B145" s="10"/>
      <c r="C145" s="7"/>
      <c r="D145" s="34" t="s">
        <v>29</v>
      </c>
      <c r="E145" s="118" t="s">
        <v>43</v>
      </c>
      <c r="F145" s="98">
        <v>50</v>
      </c>
      <c r="G145" s="93">
        <v>3.3</v>
      </c>
      <c r="H145" s="93">
        <v>0.3</v>
      </c>
      <c r="I145" s="93">
        <v>23.4</v>
      </c>
      <c r="J145" s="93">
        <v>112</v>
      </c>
      <c r="K145" s="53">
        <v>11335</v>
      </c>
      <c r="L145" s="99">
        <v>6.36</v>
      </c>
    </row>
    <row r="146" spans="1:12" ht="15" x14ac:dyDescent="0.25">
      <c r="A146" s="15"/>
      <c r="B146" s="10"/>
      <c r="C146" s="7"/>
      <c r="D146" s="34" t="s">
        <v>30</v>
      </c>
      <c r="E146" s="118" t="s">
        <v>73</v>
      </c>
      <c r="F146" s="98">
        <v>25</v>
      </c>
      <c r="G146" s="55">
        <v>1.32</v>
      </c>
      <c r="H146" s="55">
        <v>0.24</v>
      </c>
      <c r="I146" s="55">
        <v>8.34</v>
      </c>
      <c r="J146" s="55">
        <v>38.700000000000003</v>
      </c>
      <c r="K146" s="53">
        <v>11336</v>
      </c>
      <c r="L146" s="99">
        <v>2.88</v>
      </c>
    </row>
    <row r="147" spans="1:12" ht="16.5" thickBot="1" x14ac:dyDescent="0.3">
      <c r="A147" s="15"/>
      <c r="B147" s="10"/>
      <c r="C147" s="7"/>
      <c r="D147" s="39" t="s">
        <v>31</v>
      </c>
      <c r="E147" s="40"/>
      <c r="F147" s="58">
        <v>715</v>
      </c>
      <c r="G147" s="66">
        <f>SUM(G142:G146)</f>
        <v>30.630000000000003</v>
      </c>
      <c r="H147" s="66">
        <f>SUM(H142:H146)</f>
        <v>38.36</v>
      </c>
      <c r="I147" s="66">
        <f>SUM(I142:I146)</f>
        <v>159.31</v>
      </c>
      <c r="J147" s="66">
        <f>SUM(J142:J146)</f>
        <v>651.35</v>
      </c>
      <c r="K147" s="63"/>
      <c r="L147" s="161">
        <f>SUM(L142:L146)</f>
        <v>162.94999999999999</v>
      </c>
    </row>
    <row r="148" spans="1:12" ht="16.5" thickBot="1" x14ac:dyDescent="0.25">
      <c r="A148" s="41">
        <f>A136</f>
        <v>2</v>
      </c>
      <c r="B148" s="42">
        <f>B136</f>
        <v>5</v>
      </c>
      <c r="C148" s="177" t="s">
        <v>4</v>
      </c>
      <c r="D148" s="178"/>
      <c r="E148" s="43"/>
      <c r="F148" s="59">
        <v>1215</v>
      </c>
      <c r="G148" s="74">
        <f>SUM(G147,G141)</f>
        <v>46.95</v>
      </c>
      <c r="H148" s="74">
        <f>SUM(H141,H147)</f>
        <v>63.400000000000006</v>
      </c>
      <c r="I148" s="74">
        <f>SUM(I141,I147)</f>
        <v>224.32</v>
      </c>
      <c r="J148" s="74">
        <f>SUM(J141,J147)</f>
        <v>1098.25</v>
      </c>
      <c r="K148" s="59"/>
      <c r="L148" s="51"/>
    </row>
    <row r="149" spans="1:12" ht="17.25" customHeight="1" thickBot="1" x14ac:dyDescent="0.25">
      <c r="A149" s="18"/>
      <c r="B149" s="19"/>
      <c r="C149" s="181" t="s">
        <v>5</v>
      </c>
      <c r="D149" s="181"/>
      <c r="E149" s="181"/>
      <c r="F149" s="68">
        <v>1234</v>
      </c>
      <c r="G149" s="69">
        <v>49.17</v>
      </c>
      <c r="H149" s="69">
        <v>59.23</v>
      </c>
      <c r="I149" s="69">
        <v>208.45</v>
      </c>
      <c r="J149" s="69">
        <f>SUM(J20,J35,J50,J64,J77,J92,J106,J121,J135,J148)/10</f>
        <v>1251.1851200000001</v>
      </c>
      <c r="K149" s="68"/>
      <c r="L149" s="52"/>
    </row>
  </sheetData>
  <mergeCells count="14">
    <mergeCell ref="C64:D64"/>
    <mergeCell ref="C77:D77"/>
    <mergeCell ref="C20:D20"/>
    <mergeCell ref="C149:E149"/>
    <mergeCell ref="C148:D148"/>
    <mergeCell ref="C92:D92"/>
    <mergeCell ref="C106:D106"/>
    <mergeCell ref="C121:D121"/>
    <mergeCell ref="C135:D135"/>
    <mergeCell ref="C1:E1"/>
    <mergeCell ref="H1:K1"/>
    <mergeCell ref="H2:K2"/>
    <mergeCell ref="C35:D35"/>
    <mergeCell ref="C50:D5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 по питанию</cp:lastModifiedBy>
  <cp:lastPrinted>2024-02-05T05:46:53Z</cp:lastPrinted>
  <dcterms:created xsi:type="dcterms:W3CDTF">2022-05-16T14:23:56Z</dcterms:created>
  <dcterms:modified xsi:type="dcterms:W3CDTF">2025-09-23T08:01:03Z</dcterms:modified>
</cp:coreProperties>
</file>